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1\"/>
    </mc:Choice>
  </mc:AlternateContent>
  <bookViews>
    <workbookView xWindow="0" yWindow="465" windowWidth="15480" windowHeight="10380"/>
  </bookViews>
  <sheets>
    <sheet name="дод.3" sheetId="6" r:id="rId1"/>
  </sheets>
  <definedNames>
    <definedName name="_xlnm.Print_Titles" localSheetId="0">дод.3!$D:$E,дод.3!$7:$7</definedName>
    <definedName name="_xlnm.Print_Area" localSheetId="0">дод.3!$A$1:$I$38</definedName>
  </definedNames>
  <calcPr calcId="162913" fullCalcOnLoad="1"/>
</workbook>
</file>

<file path=xl/calcChain.xml><?xml version="1.0" encoding="utf-8"?>
<calcChain xmlns="http://schemas.openxmlformats.org/spreadsheetml/2006/main">
  <c r="I25" i="6" l="1"/>
  <c r="I24" i="6" s="1"/>
  <c r="I23" i="6" s="1"/>
  <c r="I15" i="6"/>
  <c r="I14" i="6"/>
  <c r="I13" i="6" s="1"/>
  <c r="I21" i="6"/>
  <c r="I20" i="6" s="1"/>
  <c r="I19" i="6" s="1"/>
  <c r="I10" i="6"/>
  <c r="I9" i="6"/>
  <c r="I8" i="6" s="1"/>
  <c r="J9" i="6"/>
  <c r="J8" i="6" s="1"/>
  <c r="J21" i="6"/>
  <c r="J20" i="6" s="1"/>
  <c r="J19" i="6" s="1"/>
  <c r="J25" i="6"/>
  <c r="J24" i="6"/>
  <c r="J23" i="6" s="1"/>
  <c r="J29" i="6" s="1"/>
  <c r="I29" i="6" l="1"/>
</calcChain>
</file>

<file path=xl/sharedStrings.xml><?xml version="1.0" encoding="utf-8"?>
<sst xmlns="http://schemas.openxmlformats.org/spreadsheetml/2006/main" count="56" uniqueCount="47">
  <si>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</si>
  <si>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</si>
  <si>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</si>
  <si>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</si>
  <si>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</si>
  <si>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</si>
  <si>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</si>
  <si>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грн.</t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</si>
  <si>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</si>
  <si>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t>Назва об’єктів відповідно  до проектно-кошторисної документації тощо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</si>
  <si>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За об’єктами розподіляються кошти бюджету розвитку щодо здійснення заходів на будівництво, реконструкцію і реставрацію об’єктів виробничої, комунікаційної та соціальної інфраструктури (ст. 71 БКУ), інші капітальні видатки за об’єктами не розподіляються.    </t>
    </r>
  </si>
  <si>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Заповнюється у разі прийняття відповідною місцевою радою рішення про застосування програмно-цільового методу у бюджетному процесі.</t>
    </r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</si>
  <si>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</si>
  <si>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</si>
  <si>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Код функціональної класифікації видатків та кредитування бюджету, затвердженої наказом Міністерства фінансів України від 14.01.2011 № 11 (зі змінами).</t>
    </r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</si>
  <si>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</si>
  <si>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t>Департамент житлово-комунального господарства міської ради</t>
  </si>
  <si>
    <t>Додаток 3</t>
  </si>
  <si>
    <t>до розпорядження Чернівецького міського голови</t>
  </si>
  <si>
    <t>Управління по фізичній культурі та спорту міської ради</t>
  </si>
  <si>
    <r>
      <t>Зміни до переліку об’єктів, видатки на які у 2018 році будуть проводитися за рахунок коштів бюджету розвитку</t>
    </r>
    <r>
      <rPr>
        <b/>
        <vertAlign val="superscript"/>
        <sz val="14"/>
        <rFont val="Times New Roman"/>
        <family val="1"/>
        <charset val="204"/>
      </rPr>
      <t>1</t>
    </r>
  </si>
  <si>
    <t>0600000</t>
  </si>
  <si>
    <t>0610000</t>
  </si>
  <si>
    <t>Управління освіти Чернівецької міської ради</t>
  </si>
  <si>
    <t>Управління освіти міської ради</t>
  </si>
  <si>
    <t>0617363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</si>
  <si>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</si>
  <si>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</si>
  <si>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0700000</t>
  </si>
  <si>
    <t>0710000</t>
  </si>
  <si>
    <t>Придбання медичного обладнання для КМУ “Міська клінічна лікарня № 3”, м. Чернівці, вул. Головна, 100</t>
  </si>
  <si>
    <t>Придбання обладнання для соціально-культурної сфери комунальної власності, зокрема спортивного обладнання та інвентаря</t>
  </si>
  <si>
    <t>1217363</t>
  </si>
  <si>
    <t>Капітальний ремонт освітлення алей в центральному парку культури і відпочинку ім. Т.Г.Шевченка в місті Чернівці</t>
  </si>
  <si>
    <t>0717363</t>
  </si>
  <si>
    <t>Управління по фізичній культурі та спорту Чернівецької міської ради</t>
  </si>
  <si>
    <t>Управління охорони здоров'я міської ради</t>
  </si>
  <si>
    <t xml:space="preserve">Управління охорони здоров'я Чернівецької міської ради </t>
  </si>
  <si>
    <t>Департамент житлово-комунального господарства Чернівецької міської ради</t>
  </si>
  <si>
    <t>Капітальний ремонт зовнішнього освітлення вул. О.Кобилянської в м.Чернівці</t>
  </si>
  <si>
    <t>Придбання мультимедійного класу для державного професійно-технічного навчального закладу "Чернівецький професійний машинобудівний ліцей", м. Чернівці, вул. Хотинська, 47</t>
  </si>
  <si>
    <t>Виготовлення проектно-кошторисної документації для Комунальної медичної установи “Міська дитяча клінічна лікарня” (балансоутримувача пам’ятника “Милосердя” з метою: “Проведення консерваційно-реставраційних робіт пам’ятника Милосердю – пам’ятки монументального мистецтва на вул. Буковинській 4, у м. Чернівцях (охоронний № 965)”</t>
  </si>
  <si>
    <t>Капітальний ремонт підпірної стіни по вул. Каспрука, 2 в м. Чернівці</t>
  </si>
  <si>
    <t>Придбання предметів та матеріалів довгострокового користування для потреб Чернівецької ЗОШ І-ІІІ ступенів № 31 по вул. Дібровецька, 5-А</t>
  </si>
  <si>
    <t>Секретар виконавчого комітету Чернівецької міської ради</t>
  </si>
  <si>
    <t>А. Бабюк</t>
  </si>
  <si>
    <r>
      <rPr>
        <u/>
        <sz val="14"/>
        <rFont val="Times New Roman"/>
        <family val="1"/>
        <charset val="204"/>
      </rPr>
      <t>22.11.2018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563-р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</si>
</sst>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2" formatCode="#,##0.0"/>
    <numFmt numFmtId="210" formatCode="#,##0.00_р_."/>
  </numFmts>
  <fonts count="52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ntiqua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1" fillId="0" borderId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5" fillId="7" borderId="1" applyNumberFormat="0" applyAlignment="0" applyProtection="0"/>
    <xf numFmtId="0" fontId="6" fillId="22" borderId="2" applyNumberFormat="0" applyAlignment="0" applyProtection="0"/>
    <xf numFmtId="0" fontId="14" fillId="22" borderId="1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>
      <alignment vertical="top"/>
    </xf>
    <xf numFmtId="0" fontId="10" fillId="0" borderId="3" applyNumberFormat="0" applyFill="0" applyAlignment="0" applyProtection="0"/>
    <xf numFmtId="0" fontId="8" fillId="23" borderId="4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21" fillId="0" borderId="0"/>
    <xf numFmtId="0" fontId="21" fillId="0" borderId="0"/>
    <xf numFmtId="0" fontId="4" fillId="3" borderId="0" applyNumberFormat="0" applyBorder="0" applyAlignment="0" applyProtection="0"/>
    <xf numFmtId="0" fontId="9" fillId="0" borderId="0" applyNumberFormat="0" applyFill="0" applyBorder="0" applyAlignment="0" applyProtection="0"/>
    <xf numFmtId="0" fontId="12" fillId="10" borderId="5" applyNumberFormat="0" applyFont="0" applyAlignment="0" applyProtection="0"/>
    <xf numFmtId="0" fontId="17" fillId="0" borderId="6" applyNumberFormat="0" applyFill="0" applyAlignment="0" applyProtection="0"/>
    <xf numFmtId="0" fontId="20" fillId="0" borderId="0"/>
    <xf numFmtId="0" fontId="7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50" fillId="27" borderId="0" applyNumberFormat="0" applyBorder="0" applyAlignment="0" applyProtection="0"/>
    <xf numFmtId="0" fontId="50" fillId="33" borderId="0" applyNumberFormat="0" applyBorder="0" applyAlignment="0" applyProtection="0"/>
    <xf numFmtId="0" fontId="51" fillId="39" borderId="0" applyNumberFormat="0" applyBorder="0" applyAlignment="0" applyProtection="0"/>
    <xf numFmtId="0" fontId="50" fillId="28" borderId="0" applyNumberFormat="0" applyBorder="0" applyAlignment="0" applyProtection="0"/>
    <xf numFmtId="0" fontId="50" fillId="34" borderId="0" applyNumberFormat="0" applyBorder="0" applyAlignment="0" applyProtection="0"/>
    <xf numFmtId="0" fontId="51" fillId="40" borderId="0" applyNumberFormat="0" applyBorder="0" applyAlignment="0" applyProtection="0"/>
    <xf numFmtId="0" fontId="50" fillId="29" borderId="0" applyNumberFormat="0" applyBorder="0" applyAlignment="0" applyProtection="0"/>
    <xf numFmtId="0" fontId="50" fillId="35" borderId="0" applyNumberFormat="0" applyBorder="0" applyAlignment="0" applyProtection="0"/>
    <xf numFmtId="0" fontId="51" fillId="41" borderId="0" applyNumberFormat="0" applyBorder="0" applyAlignment="0" applyProtection="0"/>
    <xf numFmtId="0" fontId="50" fillId="30" borderId="0" applyNumberFormat="0" applyBorder="0" applyAlignment="0" applyProtection="0"/>
    <xf numFmtId="0" fontId="50" fillId="36" borderId="0" applyNumberFormat="0" applyBorder="0" applyAlignment="0" applyProtection="0"/>
    <xf numFmtId="0" fontId="51" fillId="42" borderId="0" applyNumberFormat="0" applyBorder="0" applyAlignment="0" applyProtection="0"/>
    <xf numFmtId="0" fontId="50" fillId="31" borderId="0" applyNumberFormat="0" applyBorder="0" applyAlignment="0" applyProtection="0"/>
    <xf numFmtId="0" fontId="50" fillId="37" borderId="0" applyNumberFormat="0" applyBorder="0" applyAlignment="0" applyProtection="0"/>
    <xf numFmtId="0" fontId="51" fillId="43" borderId="0" applyNumberFormat="0" applyBorder="0" applyAlignment="0" applyProtection="0"/>
    <xf numFmtId="0" fontId="50" fillId="32" borderId="0" applyNumberFormat="0" applyBorder="0" applyAlignment="0" applyProtection="0"/>
    <xf numFmtId="0" fontId="50" fillId="38" borderId="0" applyNumberFormat="0" applyBorder="0" applyAlignment="0" applyProtection="0"/>
    <xf numFmtId="0" fontId="51" fillId="44" borderId="0" applyNumberFormat="0" applyBorder="0" applyAlignment="0" applyProtection="0"/>
  </cellStyleXfs>
  <cellXfs count="106">
    <xf numFmtId="0" fontId="0" fillId="0" borderId="0" xfId="0"/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Alignment="1" applyProtection="1">
      <alignment horizontal="center" vertical="center" wrapText="1"/>
    </xf>
    <xf numFmtId="0" fontId="19" fillId="0" borderId="0" xfId="0" applyNumberFormat="1" applyFont="1" applyFill="1" applyAlignment="1" applyProtection="1">
      <alignment wrapText="1"/>
    </xf>
    <xf numFmtId="0" fontId="13" fillId="0" borderId="0" xfId="0" applyFont="1" applyFill="1" applyAlignment="1">
      <alignment wrapText="1"/>
    </xf>
    <xf numFmtId="0" fontId="24" fillId="0" borderId="8" xfId="0" applyNumberFormat="1" applyFont="1" applyFill="1" applyBorder="1" applyAlignment="1" applyProtection="1">
      <alignment horizontal="center" wrapText="1"/>
    </xf>
    <xf numFmtId="0" fontId="19" fillId="0" borderId="8" xfId="0" applyFont="1" applyFill="1" applyBorder="1" applyAlignment="1">
      <alignment horizontal="center" wrapText="1"/>
    </xf>
    <xf numFmtId="0" fontId="19" fillId="0" borderId="0" xfId="0" applyFont="1" applyFill="1" applyAlignment="1">
      <alignment wrapText="1"/>
    </xf>
    <xf numFmtId="0" fontId="13" fillId="0" borderId="0" xfId="0" applyNumberFormat="1" applyFont="1" applyFill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>
      <alignment wrapText="1"/>
    </xf>
    <xf numFmtId="3" fontId="34" fillId="0" borderId="7" xfId="48" applyNumberFormat="1" applyFont="1" applyFill="1" applyBorder="1" applyAlignment="1">
      <alignment horizontal="right" vertical="center" wrapText="1"/>
    </xf>
    <xf numFmtId="0" fontId="18" fillId="0" borderId="7" xfId="0" applyFont="1" applyBorder="1" applyAlignment="1">
      <alignment horizontal="center" vertical="center" wrapText="1"/>
    </xf>
    <xf numFmtId="3" fontId="34" fillId="24" borderId="7" xfId="48" applyNumberFormat="1" applyFont="1" applyFill="1" applyBorder="1" applyAlignment="1">
      <alignment horizontal="right" vertical="center" wrapText="1"/>
    </xf>
    <xf numFmtId="0" fontId="24" fillId="25" borderId="7" xfId="0" applyFont="1" applyFill="1" applyBorder="1" applyAlignment="1">
      <alignment horizontal="center" vertical="center" wrapText="1"/>
    </xf>
    <xf numFmtId="49" fontId="24" fillId="25" borderId="7" xfId="0" applyNumberFormat="1" applyFont="1" applyFill="1" applyBorder="1" applyAlignment="1">
      <alignment horizontal="center" vertical="center" wrapText="1"/>
    </xf>
    <xf numFmtId="3" fontId="35" fillId="25" borderId="7" xfId="0" applyNumberFormat="1" applyFont="1" applyFill="1" applyBorder="1" applyAlignment="1">
      <alignment horizontal="right" vertical="center" wrapText="1"/>
    </xf>
    <xf numFmtId="3" fontId="35" fillId="25" borderId="7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vertical="center" wrapText="1"/>
    </xf>
    <xf numFmtId="0" fontId="19" fillId="26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37" fillId="0" borderId="0" xfId="0" applyNumberFormat="1" applyFont="1" applyFill="1" applyAlignment="1" applyProtection="1">
      <alignment horizontal="left" vertical="center" wrapText="1"/>
    </xf>
    <xf numFmtId="1" fontId="37" fillId="0" borderId="0" xfId="0" applyNumberFormat="1" applyFont="1" applyFill="1" applyAlignment="1" applyProtection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0" xfId="0" applyNumberFormat="1" applyFont="1" applyFill="1" applyBorder="1" applyAlignment="1" applyProtection="1">
      <alignment horizontal="left" vertical="center" wrapText="1"/>
    </xf>
    <xf numFmtId="3" fontId="24" fillId="0" borderId="0" xfId="0" applyNumberFormat="1" applyFont="1" applyFill="1" applyBorder="1" applyAlignment="1" applyProtection="1">
      <alignment horizontal="center" vertical="center" wrapText="1"/>
    </xf>
    <xf numFmtId="3" fontId="32" fillId="0" borderId="0" xfId="0" applyNumberFormat="1" applyFont="1" applyFill="1" applyAlignment="1">
      <alignment wrapText="1"/>
    </xf>
    <xf numFmtId="0" fontId="19" fillId="0" borderId="0" xfId="0" applyFont="1" applyAlignment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3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3" fontId="13" fillId="0" borderId="0" xfId="0" applyNumberFormat="1" applyFont="1" applyFill="1" applyAlignment="1">
      <alignment wrapText="1"/>
    </xf>
    <xf numFmtId="0" fontId="39" fillId="0" borderId="0" xfId="0" applyNumberFormat="1" applyFont="1" applyFill="1" applyAlignment="1" applyProtection="1">
      <alignment horizontal="left" vertical="center" wrapText="1"/>
    </xf>
    <xf numFmtId="0" fontId="24" fillId="24" borderId="7" xfId="0" applyFont="1" applyFill="1" applyBorder="1" applyAlignment="1">
      <alignment horizontal="center" vertical="center" wrapText="1"/>
    </xf>
    <xf numFmtId="49" fontId="24" fillId="24" borderId="7" xfId="0" applyNumberFormat="1" applyFont="1" applyFill="1" applyBorder="1" applyAlignment="1">
      <alignment horizontal="center" vertical="center" wrapText="1"/>
    </xf>
    <xf numFmtId="192" fontId="40" fillId="24" borderId="7" xfId="48" applyNumberFormat="1" applyFont="1" applyFill="1" applyBorder="1" applyAlignment="1">
      <alignment horizontal="left" vertical="center" wrapText="1"/>
    </xf>
    <xf numFmtId="192" fontId="40" fillId="24" borderId="7" xfId="48" applyNumberFormat="1" applyFont="1" applyFill="1" applyBorder="1" applyAlignment="1">
      <alignment horizontal="center" vertical="center" wrapText="1"/>
    </xf>
    <xf numFmtId="3" fontId="35" fillId="24" borderId="7" xfId="48" applyNumberFormat="1" applyFont="1" applyFill="1" applyBorder="1" applyAlignment="1">
      <alignment horizontal="right" vertical="center" wrapText="1"/>
    </xf>
    <xf numFmtId="210" fontId="41" fillId="0" borderId="0" xfId="0" applyNumberFormat="1" applyFont="1" applyFill="1" applyAlignment="1">
      <alignment wrapText="1"/>
    </xf>
    <xf numFmtId="0" fontId="41" fillId="0" borderId="0" xfId="0" applyFont="1" applyFill="1" applyAlignment="1">
      <alignment wrapText="1"/>
    </xf>
    <xf numFmtId="210" fontId="33" fillId="0" borderId="0" xfId="0" applyNumberFormat="1" applyFont="1" applyFill="1" applyAlignment="1">
      <alignment wrapText="1"/>
    </xf>
    <xf numFmtId="3" fontId="42" fillId="0" borderId="7" xfId="48" applyNumberFormat="1" applyFont="1" applyFill="1" applyBorder="1" applyAlignment="1">
      <alignment horizontal="right" vertical="center" wrapText="1"/>
    </xf>
    <xf numFmtId="210" fontId="1" fillId="0" borderId="0" xfId="0" applyNumberFormat="1" applyFont="1" applyFill="1" applyAlignment="1">
      <alignment wrapText="1"/>
    </xf>
    <xf numFmtId="3" fontId="43" fillId="0" borderId="7" xfId="48" applyNumberFormat="1" applyFont="1" applyFill="1" applyBorder="1" applyAlignment="1">
      <alignment horizontal="right" vertical="center" wrapText="1"/>
    </xf>
    <xf numFmtId="210" fontId="44" fillId="0" borderId="0" xfId="0" applyNumberFormat="1" applyFont="1" applyFill="1" applyAlignment="1">
      <alignment wrapText="1"/>
    </xf>
    <xf numFmtId="0" fontId="44" fillId="0" borderId="0" xfId="0" applyFont="1" applyFill="1" applyAlignment="1">
      <alignment wrapText="1"/>
    </xf>
    <xf numFmtId="0" fontId="24" fillId="24" borderId="7" xfId="0" quotePrefix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0" fontId="24" fillId="0" borderId="7" xfId="0" quotePrefix="1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 wrapText="1"/>
    </xf>
    <xf numFmtId="192" fontId="35" fillId="0" borderId="7" xfId="48" applyNumberFormat="1" applyFont="1" applyFill="1" applyBorder="1" applyAlignment="1">
      <alignment horizontal="left" vertical="center" wrapText="1"/>
    </xf>
    <xf numFmtId="192" fontId="35" fillId="0" borderId="7" xfId="48" applyNumberFormat="1" applyFont="1" applyFill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right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192" fontId="24" fillId="0" borderId="7" xfId="48" applyNumberFormat="1" applyFont="1" applyFill="1" applyBorder="1" applyAlignment="1">
      <alignment horizontal="left" vertical="center" wrapText="1"/>
    </xf>
    <xf numFmtId="192" fontId="24" fillId="0" borderId="7" xfId="48" applyNumberFormat="1" applyFont="1" applyFill="1" applyBorder="1" applyAlignment="1">
      <alignment horizontal="center" vertical="center" wrapText="1"/>
    </xf>
    <xf numFmtId="3" fontId="24" fillId="0" borderId="7" xfId="48" applyNumberFormat="1" applyFont="1" applyFill="1" applyBorder="1" applyAlignment="1">
      <alignment horizontal="right" vertical="center" wrapText="1"/>
    </xf>
    <xf numFmtId="192" fontId="41" fillId="0" borderId="7" xfId="48" applyNumberFormat="1" applyFont="1" applyFill="1" applyBorder="1" applyAlignment="1">
      <alignment horizontal="left" vertical="center" wrapText="1"/>
    </xf>
    <xf numFmtId="3" fontId="41" fillId="0" borderId="7" xfId="48" applyNumberFormat="1" applyFont="1" applyFill="1" applyBorder="1" applyAlignment="1">
      <alignment horizontal="right" vertical="center" wrapText="1"/>
    </xf>
    <xf numFmtId="49" fontId="41" fillId="0" borderId="7" xfId="0" applyNumberFormat="1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41" fillId="24" borderId="7" xfId="0" applyFont="1" applyFill="1" applyBorder="1" applyAlignment="1">
      <alignment horizontal="center" vertical="center" wrapText="1"/>
    </xf>
    <xf numFmtId="49" fontId="41" fillId="24" borderId="7" xfId="0" applyNumberFormat="1" applyFont="1" applyFill="1" applyBorder="1" applyAlignment="1">
      <alignment horizontal="center" vertical="center" wrapText="1"/>
    </xf>
    <xf numFmtId="192" fontId="41" fillId="24" borderId="7" xfId="48" applyNumberFormat="1" applyFont="1" applyFill="1" applyBorder="1" applyAlignment="1">
      <alignment horizontal="left" vertical="center" wrapText="1"/>
    </xf>
    <xf numFmtId="192" fontId="24" fillId="24" borderId="7" xfId="48" applyNumberFormat="1" applyFont="1" applyFill="1" applyBorder="1" applyAlignment="1">
      <alignment horizontal="center" vertical="center" wrapText="1"/>
    </xf>
    <xf numFmtId="3" fontId="24" fillId="24" borderId="7" xfId="48" applyNumberFormat="1" applyFont="1" applyFill="1" applyBorder="1" applyAlignment="1">
      <alignment horizontal="right" vertical="center" wrapText="1"/>
    </xf>
    <xf numFmtId="0" fontId="24" fillId="0" borderId="7" xfId="54" quotePrefix="1" applyFont="1" applyFill="1" applyBorder="1" applyAlignment="1">
      <alignment horizontal="center" vertical="center" wrapText="1"/>
    </xf>
    <xf numFmtId="0" fontId="46" fillId="0" borderId="0" xfId="0" applyFont="1" applyAlignment="1">
      <alignment wrapText="1"/>
    </xf>
    <xf numFmtId="2" fontId="24" fillId="0" borderId="7" xfId="54" quotePrefix="1" applyNumberFormat="1" applyFont="1" applyFill="1" applyBorder="1" applyAlignment="1">
      <alignment horizontal="center" vertical="center" wrapText="1"/>
    </xf>
    <xf numFmtId="0" fontId="41" fillId="0" borderId="7" xfId="0" applyFont="1" applyBorder="1" applyAlignment="1">
      <alignment wrapText="1"/>
    </xf>
    <xf numFmtId="192" fontId="40" fillId="0" borderId="7" xfId="48" applyNumberFormat="1" applyFont="1" applyFill="1" applyBorder="1" applyAlignment="1">
      <alignment horizontal="left" vertical="center" wrapText="1"/>
    </xf>
    <xf numFmtId="192" fontId="40" fillId="0" borderId="7" xfId="48" applyNumberFormat="1" applyFont="1" applyFill="1" applyBorder="1" applyAlignment="1">
      <alignment horizontal="center" vertical="center" wrapText="1"/>
    </xf>
    <xf numFmtId="0" fontId="47" fillId="0" borderId="7" xfId="0" quotePrefix="1" applyFont="1" applyBorder="1" applyAlignment="1">
      <alignment horizontal="center" vertical="center" wrapText="1"/>
    </xf>
    <xf numFmtId="2" fontId="47" fillId="0" borderId="7" xfId="0" quotePrefix="1" applyNumberFormat="1" applyFont="1" applyBorder="1" applyAlignment="1">
      <alignment horizontal="center" vertical="center" wrapText="1"/>
    </xf>
    <xf numFmtId="192" fontId="48" fillId="0" borderId="7" xfId="48" applyNumberFormat="1" applyFont="1" applyFill="1" applyBorder="1" applyAlignment="1">
      <alignment horizontal="center" vertical="center" wrapText="1"/>
    </xf>
    <xf numFmtId="3" fontId="40" fillId="0" borderId="7" xfId="48" applyNumberFormat="1" applyFont="1" applyFill="1" applyBorder="1" applyAlignment="1">
      <alignment horizontal="right" vertical="center" wrapText="1"/>
    </xf>
    <xf numFmtId="3" fontId="40" fillId="24" borderId="7" xfId="48" applyNumberFormat="1" applyFont="1" applyFill="1" applyBorder="1" applyAlignment="1">
      <alignment horizontal="center" vertical="center" wrapText="1"/>
    </xf>
    <xf numFmtId="3" fontId="35" fillId="0" borderId="7" xfId="48" applyNumberFormat="1" applyFont="1" applyFill="1" applyBorder="1" applyAlignment="1">
      <alignment horizontal="center" vertical="center" wrapText="1"/>
    </xf>
    <xf numFmtId="192" fontId="35" fillId="25" borderId="7" xfId="0" applyNumberFormat="1" applyFont="1" applyFill="1" applyBorder="1" applyAlignment="1">
      <alignment horizontal="left" vertical="center" wrapText="1"/>
    </xf>
    <xf numFmtId="0" fontId="45" fillId="0" borderId="0" xfId="0" applyNumberFormat="1" applyFont="1" applyFill="1" applyBorder="1" applyAlignment="1" applyProtection="1">
      <alignment horizontal="left" vertical="center" wrapText="1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41" fillId="0" borderId="0" xfId="0" applyNumberFormat="1" applyFont="1" applyFill="1" applyAlignment="1" applyProtection="1">
      <alignment horizontal="left" vertical="center" wrapText="1"/>
    </xf>
    <xf numFmtId="0" fontId="41" fillId="0" borderId="0" xfId="0" applyNumberFormat="1" applyFont="1" applyFill="1" applyAlignment="1" applyProtection="1">
      <alignment horizontal="left" vertical="center" wrapText="1"/>
    </xf>
    <xf numFmtId="0" fontId="19" fillId="26" borderId="0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45" fillId="0" borderId="0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</cellXfs>
  <cellStyles count="80">
    <cellStyle name="20% - Акцент1" xfId="1"/>
    <cellStyle name="20% — акцент1" xfId="62" builtinId="30" hidden="1"/>
    <cellStyle name="20% - Акцент2" xfId="2"/>
    <cellStyle name="20% — акцент2" xfId="65" builtinId="34" hidden="1"/>
    <cellStyle name="20% - Акцент3" xfId="3"/>
    <cellStyle name="20% — акцент3" xfId="68" builtinId="38" hidden="1"/>
    <cellStyle name="20% - Акцент4" xfId="4"/>
    <cellStyle name="20% — акцент4" xfId="71" builtinId="42" hidden="1"/>
    <cellStyle name="20% - Акцент5" xfId="5"/>
    <cellStyle name="20% — акцент5" xfId="74" builtinId="46" hidden="1"/>
    <cellStyle name="20% - Акцент6" xfId="6"/>
    <cellStyle name="20% — акцент6" xfId="77" builtinId="50" hidden="1"/>
    <cellStyle name="40% - Акцент1" xfId="7"/>
    <cellStyle name="40% — акцент1" xfId="63" builtinId="31" hidden="1"/>
    <cellStyle name="40% - Акцент2" xfId="8"/>
    <cellStyle name="40% — акцент2" xfId="66" builtinId="35" hidden="1"/>
    <cellStyle name="40% - Акцент3" xfId="9"/>
    <cellStyle name="40% — акцент3" xfId="69" builtinId="39" hidden="1"/>
    <cellStyle name="40% - Акцент4" xfId="10"/>
    <cellStyle name="40% — акцент4" xfId="72" builtinId="43" hidden="1"/>
    <cellStyle name="40% - Акцент5" xfId="11"/>
    <cellStyle name="40% — акцент5" xfId="75" builtinId="47" hidden="1"/>
    <cellStyle name="40% - Акцент6" xfId="12"/>
    <cellStyle name="40% — акцент6" xfId="78" builtinId="51" hidden="1"/>
    <cellStyle name="60% - Акцент1" xfId="13"/>
    <cellStyle name="60% — акцент1" xfId="64" builtinId="32" hidden="1"/>
    <cellStyle name="60% - Акцент2" xfId="14"/>
    <cellStyle name="60% — акцент2" xfId="67" builtinId="36" hidden="1"/>
    <cellStyle name="60% - Акцент3" xfId="15"/>
    <cellStyle name="60% — акцент3" xfId="70" builtinId="40" hidden="1"/>
    <cellStyle name="60% - Акцент4" xfId="16"/>
    <cellStyle name="60% — акцент4" xfId="73" builtinId="44" hidden="1"/>
    <cellStyle name="60% - Акцент5" xfId="17"/>
    <cellStyle name="60% — акцент5" xfId="76" builtinId="48" hidden="1"/>
    <cellStyle name="60% - Акцент6" xfId="18"/>
    <cellStyle name="60% — акцент6" xfId="79" builtinId="52" hidden="1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Контрольная ячейка" xfId="50"/>
    <cellStyle name="Название" xfId="51"/>
    <cellStyle name="Нейтральный" xfId="52"/>
    <cellStyle name="Обычный" xfId="0" builtinId="0"/>
    <cellStyle name="Обычный 2" xfId="53"/>
    <cellStyle name="Обычный_дод.5" xfId="54"/>
    <cellStyle name="Плохой" xfId="55"/>
    <cellStyle name="Пояснение" xfId="56"/>
    <cellStyle name="Примечание" xfId="57"/>
    <cellStyle name="Связанная ячейка" xfId="58"/>
    <cellStyle name="Стиль 1" xfId="59"/>
    <cellStyle name="Текст предупреждения" xfId="60"/>
    <cellStyle name="Хороший" xfId="6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abSelected="1" view="pageBreakPreview" zoomScale="60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640625" defaultRowHeight="15.75"/>
  <cols>
    <col min="1" max="1" width="13.83203125" style="5" customWidth="1"/>
    <col min="2" max="2" width="14.83203125" style="5" customWidth="1"/>
    <col min="3" max="3" width="12" style="5" customWidth="1"/>
    <col min="4" max="4" width="58.1640625" style="10" customWidth="1"/>
    <col min="5" max="5" width="77.1640625" style="33" customWidth="1"/>
    <col min="6" max="6" width="16" style="10" customWidth="1"/>
    <col min="7" max="7" width="16.33203125" style="10" customWidth="1"/>
    <col min="8" max="8" width="18.83203125" style="10" customWidth="1"/>
    <col min="9" max="9" width="19.83203125" style="10" customWidth="1"/>
    <col min="10" max="10" width="19.83203125" style="10" hidden="1" customWidth="1"/>
    <col min="11" max="11" width="31.1640625" style="6" customWidth="1"/>
    <col min="12" max="16384" width="9.1640625" style="6"/>
  </cols>
  <sheetData>
    <row r="1" spans="1:23" ht="18" customHeight="1">
      <c r="F1" s="11"/>
      <c r="G1" s="97" t="s">
        <v>17</v>
      </c>
      <c r="H1" s="97"/>
      <c r="I1" s="97"/>
      <c r="J1" s="42"/>
    </row>
    <row r="2" spans="1:23" ht="32.25" customHeight="1">
      <c r="E2" s="34"/>
      <c r="F2" s="4"/>
      <c r="G2" s="98" t="s">
        <v>18</v>
      </c>
      <c r="H2" s="98"/>
      <c r="I2" s="98"/>
      <c r="J2" s="42"/>
    </row>
    <row r="3" spans="1:23" ht="16.5" customHeight="1">
      <c r="F3" s="4"/>
      <c r="G3" s="98" t="s">
        <v>46</v>
      </c>
      <c r="H3" s="98"/>
      <c r="I3" s="98"/>
      <c r="J3" s="42"/>
    </row>
    <row r="4" spans="1:23" ht="16.5" customHeight="1">
      <c r="F4" s="4"/>
      <c r="G4" s="4"/>
      <c r="H4" s="45"/>
      <c r="I4" s="42"/>
      <c r="J4" s="42"/>
    </row>
    <row r="5" spans="1:23" ht="27.75" customHeight="1">
      <c r="A5" s="100" t="s">
        <v>20</v>
      </c>
      <c r="B5" s="101"/>
      <c r="C5" s="101"/>
      <c r="D5" s="101"/>
      <c r="E5" s="101"/>
      <c r="F5" s="101"/>
      <c r="G5" s="101"/>
      <c r="H5" s="101"/>
      <c r="I5" s="101"/>
      <c r="J5" s="43"/>
    </row>
    <row r="6" spans="1:23" ht="15" customHeight="1">
      <c r="A6" s="7"/>
      <c r="B6" s="8"/>
      <c r="C6" s="8"/>
      <c r="D6" s="12"/>
      <c r="E6" s="35"/>
      <c r="F6" s="13"/>
      <c r="G6" s="14"/>
      <c r="H6" s="13"/>
      <c r="I6" s="15" t="s">
        <v>7</v>
      </c>
      <c r="J6" s="15" t="s">
        <v>7</v>
      </c>
    </row>
    <row r="7" spans="1:23" ht="99" customHeight="1">
      <c r="A7" s="1" t="s">
        <v>15</v>
      </c>
      <c r="B7" s="1" t="s">
        <v>8</v>
      </c>
      <c r="C7" s="1" t="s">
        <v>6</v>
      </c>
      <c r="D7" s="3" t="s">
        <v>5</v>
      </c>
      <c r="E7" s="36" t="s">
        <v>9</v>
      </c>
      <c r="F7" s="2" t="s">
        <v>1</v>
      </c>
      <c r="G7" s="23" t="s">
        <v>2</v>
      </c>
      <c r="H7" s="2" t="s">
        <v>3</v>
      </c>
      <c r="I7" s="2" t="s">
        <v>4</v>
      </c>
      <c r="J7" s="2" t="s">
        <v>4</v>
      </c>
    </row>
    <row r="8" spans="1:23" s="52" customFormat="1" ht="39" customHeight="1">
      <c r="A8" s="59" t="s">
        <v>21</v>
      </c>
      <c r="B8" s="46"/>
      <c r="C8" s="47"/>
      <c r="D8" s="46" t="s">
        <v>23</v>
      </c>
      <c r="E8" s="48"/>
      <c r="F8" s="49"/>
      <c r="G8" s="49"/>
      <c r="H8" s="49"/>
      <c r="I8" s="50">
        <f>I9</f>
        <v>350000</v>
      </c>
      <c r="J8" s="50" t="e">
        <f>J9</f>
        <v>#REF!</v>
      </c>
      <c r="K8" s="51"/>
    </row>
    <row r="9" spans="1:23" s="17" customFormat="1" ht="22.5" customHeight="1">
      <c r="A9" s="62" t="s">
        <v>22</v>
      </c>
      <c r="B9" s="63"/>
      <c r="C9" s="64"/>
      <c r="D9" s="63" t="s">
        <v>24</v>
      </c>
      <c r="E9" s="65"/>
      <c r="F9" s="66"/>
      <c r="G9" s="66"/>
      <c r="H9" s="66"/>
      <c r="I9" s="67">
        <f>SUM(I10)</f>
        <v>350000</v>
      </c>
      <c r="J9" s="22" t="e">
        <f>#REF!+#REF!+#REF!+J10+#REF!+#REF!</f>
        <v>#REF!</v>
      </c>
      <c r="K9" s="53"/>
    </row>
    <row r="10" spans="1:23" s="61" customFormat="1" ht="76.5" customHeight="1">
      <c r="A10" s="68" t="s">
        <v>25</v>
      </c>
      <c r="B10" s="63">
        <v>7363</v>
      </c>
      <c r="C10" s="68" t="s">
        <v>26</v>
      </c>
      <c r="D10" s="69" t="s">
        <v>27</v>
      </c>
      <c r="E10" s="70"/>
      <c r="F10" s="71"/>
      <c r="G10" s="71"/>
      <c r="H10" s="71"/>
      <c r="I10" s="72">
        <f>SUM(I11:I12)</f>
        <v>350000</v>
      </c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s="61" customFormat="1" ht="75.75" customHeight="1">
      <c r="A11" s="68"/>
      <c r="B11" s="63"/>
      <c r="C11" s="68"/>
      <c r="D11" s="69"/>
      <c r="E11" s="73" t="s">
        <v>40</v>
      </c>
      <c r="F11" s="71"/>
      <c r="G11" s="71"/>
      <c r="H11" s="71"/>
      <c r="I11" s="74">
        <v>195000</v>
      </c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3" s="61" customFormat="1" ht="63" customHeight="1">
      <c r="A12" s="75"/>
      <c r="B12" s="76"/>
      <c r="C12" s="75"/>
      <c r="D12" s="76"/>
      <c r="E12" s="73" t="s">
        <v>43</v>
      </c>
      <c r="F12" s="71"/>
      <c r="G12" s="71"/>
      <c r="H12" s="71"/>
      <c r="I12" s="74">
        <v>155000</v>
      </c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</row>
    <row r="13" spans="1:23" s="61" customFormat="1" ht="42.75" customHeight="1">
      <c r="A13" s="47" t="s">
        <v>28</v>
      </c>
      <c r="B13" s="77"/>
      <c r="C13" s="78"/>
      <c r="D13" s="46" t="s">
        <v>37</v>
      </c>
      <c r="E13" s="79"/>
      <c r="F13" s="80"/>
      <c r="G13" s="80"/>
      <c r="H13" s="80"/>
      <c r="I13" s="81">
        <f>I14</f>
        <v>3920000</v>
      </c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</row>
    <row r="14" spans="1:23" s="61" customFormat="1" ht="39.75" customHeight="1">
      <c r="A14" s="68" t="s">
        <v>29</v>
      </c>
      <c r="B14" s="76"/>
      <c r="C14" s="75"/>
      <c r="D14" s="69" t="s">
        <v>36</v>
      </c>
      <c r="E14" s="73"/>
      <c r="F14" s="71"/>
      <c r="G14" s="71"/>
      <c r="H14" s="71"/>
      <c r="I14" s="72">
        <f>I15</f>
        <v>3920000</v>
      </c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</row>
    <row r="15" spans="1:23" s="61" customFormat="1" ht="84" customHeight="1">
      <c r="A15" s="82" t="s">
        <v>34</v>
      </c>
      <c r="B15" s="63">
        <v>7363</v>
      </c>
      <c r="C15" s="64" t="s">
        <v>26</v>
      </c>
      <c r="D15" s="69" t="s">
        <v>27</v>
      </c>
      <c r="E15" s="83"/>
      <c r="F15" s="71"/>
      <c r="G15" s="71"/>
      <c r="H15" s="71"/>
      <c r="I15" s="72">
        <f>I16+I17+I18</f>
        <v>3920000</v>
      </c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</row>
    <row r="16" spans="1:23" s="61" customFormat="1" ht="35.25" customHeight="1">
      <c r="A16" s="82"/>
      <c r="B16" s="82"/>
      <c r="C16" s="84"/>
      <c r="D16" s="84"/>
      <c r="E16" s="85" t="s">
        <v>30</v>
      </c>
      <c r="F16" s="71"/>
      <c r="G16" s="71"/>
      <c r="H16" s="71"/>
      <c r="I16" s="74">
        <v>350000</v>
      </c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</row>
    <row r="17" spans="1:23" s="61" customFormat="1" ht="34.5" customHeight="1">
      <c r="A17" s="82"/>
      <c r="B17" s="82"/>
      <c r="C17" s="84"/>
      <c r="D17" s="84"/>
      <c r="E17" s="85" t="s">
        <v>30</v>
      </c>
      <c r="F17" s="71"/>
      <c r="G17" s="71"/>
      <c r="H17" s="71"/>
      <c r="I17" s="74">
        <v>3500000</v>
      </c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</row>
    <row r="18" spans="1:23" s="61" customFormat="1" ht="134.25" customHeight="1">
      <c r="A18" s="82"/>
      <c r="B18" s="82"/>
      <c r="C18" s="84"/>
      <c r="D18" s="84"/>
      <c r="E18" s="85" t="s">
        <v>41</v>
      </c>
      <c r="F18" s="71"/>
      <c r="G18" s="71"/>
      <c r="H18" s="71"/>
      <c r="I18" s="74">
        <v>70000</v>
      </c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</row>
    <row r="19" spans="1:23" s="52" customFormat="1" ht="39" customHeight="1">
      <c r="A19" s="46">
        <v>1100000</v>
      </c>
      <c r="B19" s="46"/>
      <c r="C19" s="47"/>
      <c r="D19" s="46" t="s">
        <v>35</v>
      </c>
      <c r="E19" s="48"/>
      <c r="F19" s="49"/>
      <c r="G19" s="49"/>
      <c r="H19" s="49"/>
      <c r="I19" s="50">
        <f>I20</f>
        <v>557000</v>
      </c>
      <c r="J19" s="50" t="e">
        <f>J20</f>
        <v>#REF!</v>
      </c>
      <c r="K19" s="51"/>
    </row>
    <row r="20" spans="1:23" s="17" customFormat="1" ht="37.5">
      <c r="A20" s="63">
        <v>1110000</v>
      </c>
      <c r="B20" s="63"/>
      <c r="C20" s="64"/>
      <c r="D20" s="63" t="s">
        <v>19</v>
      </c>
      <c r="E20" s="65"/>
      <c r="F20" s="66"/>
      <c r="G20" s="66"/>
      <c r="H20" s="66"/>
      <c r="I20" s="67">
        <f>SUM(I21)</f>
        <v>557000</v>
      </c>
      <c r="J20" s="22" t="e">
        <f>#REF!+#REF!+#REF!+J21+#REF!+#REF!</f>
        <v>#REF!</v>
      </c>
      <c r="K20" s="53"/>
    </row>
    <row r="21" spans="1:23" s="32" customFormat="1" ht="73.5" customHeight="1">
      <c r="A21" s="63">
        <v>1117363</v>
      </c>
      <c r="B21" s="63">
        <v>7363</v>
      </c>
      <c r="C21" s="64" t="s">
        <v>26</v>
      </c>
      <c r="D21" s="69" t="s">
        <v>27</v>
      </c>
      <c r="E21" s="86"/>
      <c r="F21" s="87"/>
      <c r="G21" s="87"/>
      <c r="H21" s="87"/>
      <c r="I21" s="67">
        <f>SUM(I22)</f>
        <v>557000</v>
      </c>
      <c r="J21" s="54">
        <f>SUM(J22)</f>
        <v>0</v>
      </c>
      <c r="K21" s="55"/>
    </row>
    <row r="22" spans="1:23" s="58" customFormat="1" ht="60" customHeight="1">
      <c r="A22" s="88"/>
      <c r="B22" s="88"/>
      <c r="C22" s="89"/>
      <c r="D22" s="89"/>
      <c r="E22" s="86" t="s">
        <v>31</v>
      </c>
      <c r="F22" s="90"/>
      <c r="G22" s="90"/>
      <c r="H22" s="90"/>
      <c r="I22" s="91">
        <v>557000</v>
      </c>
      <c r="J22" s="56"/>
      <c r="K22" s="57"/>
    </row>
    <row r="23" spans="1:23" s="16" customFormat="1" ht="41.25" customHeight="1">
      <c r="A23" s="46">
        <v>1200000</v>
      </c>
      <c r="B23" s="46"/>
      <c r="C23" s="47"/>
      <c r="D23" s="46" t="s">
        <v>38</v>
      </c>
      <c r="E23" s="48"/>
      <c r="F23" s="92"/>
      <c r="G23" s="92"/>
      <c r="H23" s="92"/>
      <c r="I23" s="50">
        <f>I24</f>
        <v>4433000</v>
      </c>
      <c r="J23" s="24" t="e">
        <f>J24</f>
        <v>#REF!</v>
      </c>
      <c r="K23" s="39"/>
    </row>
    <row r="24" spans="1:23" s="17" customFormat="1" ht="40.5" customHeight="1">
      <c r="A24" s="69">
        <v>1210000</v>
      </c>
      <c r="B24" s="63"/>
      <c r="C24" s="64"/>
      <c r="D24" s="63" t="s">
        <v>16</v>
      </c>
      <c r="E24" s="65"/>
      <c r="F24" s="93"/>
      <c r="G24" s="93"/>
      <c r="H24" s="93"/>
      <c r="I24" s="67">
        <f>I25</f>
        <v>4433000</v>
      </c>
      <c r="J24" s="22" t="e">
        <f>#REF!+#REF!+#REF!+J25+#REF!+#REF!</f>
        <v>#REF!</v>
      </c>
    </row>
    <row r="25" spans="1:23" s="16" customFormat="1" ht="78" customHeight="1">
      <c r="A25" s="68" t="s">
        <v>32</v>
      </c>
      <c r="B25" s="63">
        <v>7363</v>
      </c>
      <c r="C25" s="68" t="s">
        <v>26</v>
      </c>
      <c r="D25" s="69" t="s">
        <v>27</v>
      </c>
      <c r="E25" s="86"/>
      <c r="F25" s="93"/>
      <c r="G25" s="93"/>
      <c r="H25" s="93"/>
      <c r="I25" s="67">
        <f>SUM(I26:I28)</f>
        <v>4433000</v>
      </c>
      <c r="J25" s="22" t="e">
        <f>SUM(#REF!)</f>
        <v>#REF!</v>
      </c>
    </row>
    <row r="26" spans="1:23" s="16" customFormat="1" ht="60" customHeight="1">
      <c r="A26" s="69"/>
      <c r="B26" s="63"/>
      <c r="C26" s="64"/>
      <c r="D26" s="69"/>
      <c r="E26" s="86" t="s">
        <v>33</v>
      </c>
      <c r="F26" s="93"/>
      <c r="G26" s="93"/>
      <c r="H26" s="93"/>
      <c r="I26" s="91">
        <v>1496000</v>
      </c>
      <c r="J26" s="22"/>
    </row>
    <row r="27" spans="1:23" s="16" customFormat="1" ht="42" customHeight="1">
      <c r="A27" s="69"/>
      <c r="B27" s="63"/>
      <c r="C27" s="64"/>
      <c r="D27" s="69"/>
      <c r="E27" s="86" t="s">
        <v>39</v>
      </c>
      <c r="F27" s="93"/>
      <c r="G27" s="93"/>
      <c r="H27" s="93"/>
      <c r="I27" s="91">
        <v>1487000</v>
      </c>
      <c r="J27" s="22"/>
    </row>
    <row r="28" spans="1:23" s="16" customFormat="1" ht="39" customHeight="1">
      <c r="A28" s="69"/>
      <c r="B28" s="63"/>
      <c r="C28" s="64"/>
      <c r="D28" s="69"/>
      <c r="E28" s="86" t="s">
        <v>42</v>
      </c>
      <c r="F28" s="93"/>
      <c r="G28" s="93"/>
      <c r="H28" s="93"/>
      <c r="I28" s="91">
        <v>1450000</v>
      </c>
      <c r="J28" s="22"/>
    </row>
    <row r="29" spans="1:23" s="18" customFormat="1" ht="24.75" customHeight="1">
      <c r="A29" s="25"/>
      <c r="B29" s="25"/>
      <c r="C29" s="26"/>
      <c r="D29" s="25" t="s">
        <v>0</v>
      </c>
      <c r="E29" s="94"/>
      <c r="F29" s="28"/>
      <c r="G29" s="28"/>
      <c r="H29" s="28"/>
      <c r="I29" s="27">
        <f>I19+I23+I8+I13</f>
        <v>9260000</v>
      </c>
      <c r="J29" s="27" t="e">
        <f>J23+#REF!+#REF!+#REF!+#REF!+#REF!+#REF!+#REF!+#REF!</f>
        <v>#REF!</v>
      </c>
    </row>
    <row r="30" spans="1:23">
      <c r="K30" s="44"/>
    </row>
    <row r="31" spans="1:23" s="32" customFormat="1" ht="27" customHeight="1">
      <c r="A31" s="103" t="s">
        <v>10</v>
      </c>
      <c r="B31" s="103"/>
      <c r="C31" s="103"/>
      <c r="D31" s="103"/>
      <c r="E31" s="103"/>
      <c r="F31" s="103"/>
      <c r="G31" s="103"/>
      <c r="H31" s="103"/>
      <c r="I31" s="103"/>
      <c r="J31" s="40"/>
      <c r="K31" s="9"/>
      <c r="L31" s="9"/>
      <c r="M31" s="9"/>
      <c r="N31" s="9"/>
      <c r="O31" s="9"/>
      <c r="P31" s="9"/>
    </row>
    <row r="32" spans="1:23" s="32" customFormat="1" ht="15.75" customHeight="1">
      <c r="A32" s="105" t="s">
        <v>11</v>
      </c>
      <c r="B32" s="105"/>
      <c r="C32" s="105"/>
      <c r="D32" s="105"/>
      <c r="E32" s="105"/>
      <c r="F32" s="105"/>
      <c r="G32" s="105"/>
      <c r="H32" s="105"/>
      <c r="I32" s="105"/>
      <c r="J32" s="29"/>
      <c r="K32" s="30"/>
      <c r="L32" s="30"/>
      <c r="M32" s="30"/>
      <c r="N32" s="30"/>
      <c r="O32" s="30"/>
      <c r="P32" s="30"/>
    </row>
    <row r="33" spans="1:16" s="32" customFormat="1" ht="12" customHeight="1">
      <c r="A33" s="99" t="s">
        <v>12</v>
      </c>
      <c r="B33" s="99"/>
      <c r="C33" s="99"/>
      <c r="D33" s="99"/>
      <c r="E33" s="99"/>
      <c r="F33" s="99"/>
      <c r="G33" s="99"/>
      <c r="H33" s="99"/>
      <c r="I33" s="99"/>
      <c r="J33" s="41"/>
      <c r="K33" s="31"/>
      <c r="L33" s="31"/>
      <c r="M33" s="31"/>
      <c r="N33" s="31"/>
      <c r="O33" s="31"/>
      <c r="P33" s="31"/>
    </row>
    <row r="34" spans="1:16" s="32" customFormat="1" ht="27.75" customHeight="1">
      <c r="A34" s="105" t="s">
        <v>13</v>
      </c>
      <c r="B34" s="105"/>
      <c r="C34" s="105"/>
      <c r="D34" s="105"/>
      <c r="E34" s="105"/>
      <c r="F34" s="105"/>
      <c r="G34" s="105"/>
      <c r="H34" s="105"/>
      <c r="I34" s="105"/>
      <c r="J34" s="29"/>
      <c r="K34" s="29"/>
      <c r="L34" s="29"/>
      <c r="M34" s="29"/>
      <c r="N34" s="29"/>
      <c r="O34" s="29"/>
      <c r="P34" s="29"/>
    </row>
    <row r="35" spans="1:16" s="32" customFormat="1" ht="17.25" customHeight="1">
      <c r="A35" s="99" t="s">
        <v>14</v>
      </c>
      <c r="B35" s="99"/>
      <c r="C35" s="99"/>
      <c r="D35" s="99"/>
      <c r="E35" s="99"/>
      <c r="F35" s="99"/>
      <c r="G35" s="99"/>
      <c r="H35" s="99"/>
      <c r="I35" s="99"/>
      <c r="J35" s="41"/>
      <c r="K35" s="31"/>
      <c r="L35" s="31"/>
      <c r="M35" s="31"/>
      <c r="N35" s="31"/>
      <c r="O35" s="31"/>
      <c r="P35" s="31"/>
    </row>
    <row r="36" spans="1:16" s="32" customFormat="1" ht="17.2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31"/>
      <c r="L36" s="31"/>
      <c r="M36" s="31"/>
      <c r="N36" s="31"/>
      <c r="O36" s="31"/>
      <c r="P36" s="31"/>
    </row>
    <row r="37" spans="1:16" ht="5.25" customHeight="1"/>
    <row r="38" spans="1:16" s="21" customFormat="1" ht="47.25" customHeight="1">
      <c r="A38" s="104" t="s">
        <v>44</v>
      </c>
      <c r="B38" s="104"/>
      <c r="C38" s="104"/>
      <c r="D38" s="104"/>
      <c r="E38" s="95"/>
      <c r="F38" s="96"/>
      <c r="G38" s="102" t="s">
        <v>45</v>
      </c>
      <c r="H38" s="102"/>
      <c r="I38" s="19"/>
      <c r="J38" s="19"/>
    </row>
    <row r="39" spans="1:16" s="21" customFormat="1" ht="32.25" customHeight="1">
      <c r="A39" s="20"/>
      <c r="B39" s="20"/>
      <c r="C39" s="20"/>
      <c r="D39" s="19"/>
      <c r="E39" s="37"/>
      <c r="F39" s="19"/>
      <c r="G39" s="19"/>
      <c r="H39" s="19"/>
      <c r="I39" s="19"/>
      <c r="J39" s="19"/>
    </row>
    <row r="40" spans="1:16" s="21" customFormat="1" ht="32.25" customHeight="1">
      <c r="A40" s="20"/>
      <c r="B40" s="20"/>
      <c r="C40" s="20"/>
      <c r="D40" s="19"/>
      <c r="E40" s="37"/>
      <c r="F40" s="19"/>
      <c r="G40" s="19"/>
      <c r="H40" s="19"/>
      <c r="I40" s="38"/>
      <c r="J40" s="38"/>
    </row>
    <row r="41" spans="1:16" s="21" customFormat="1" ht="32.25" customHeight="1">
      <c r="A41" s="20"/>
      <c r="B41" s="20"/>
      <c r="C41" s="20"/>
      <c r="D41" s="19"/>
      <c r="E41" s="37"/>
      <c r="F41" s="19"/>
      <c r="G41" s="19"/>
      <c r="H41" s="19"/>
      <c r="I41" s="19"/>
      <c r="J41" s="19"/>
    </row>
    <row r="42" spans="1:16" s="21" customFormat="1" ht="32.25" customHeight="1">
      <c r="A42" s="20"/>
      <c r="B42" s="20"/>
      <c r="C42" s="20"/>
      <c r="D42" s="19"/>
      <c r="E42" s="37"/>
      <c r="F42" s="19"/>
      <c r="G42" s="19"/>
      <c r="H42" s="19"/>
      <c r="I42" s="19"/>
      <c r="J42" s="19"/>
    </row>
    <row r="43" spans="1:16" s="21" customFormat="1" ht="32.25" customHeight="1">
      <c r="A43" s="20"/>
      <c r="B43" s="20"/>
      <c r="C43" s="20"/>
      <c r="D43" s="19"/>
      <c r="E43" s="37"/>
      <c r="F43" s="19"/>
      <c r="G43" s="19"/>
      <c r="H43" s="19"/>
      <c r="I43" s="19"/>
      <c r="J43" s="19"/>
    </row>
  </sheetData>
  <mergeCells count="10">
    <mergeCell ref="G2:I2"/>
    <mergeCell ref="G3:I3"/>
    <mergeCell ref="A35:I35"/>
    <mergeCell ref="A5:I5"/>
    <mergeCell ref="G38:H38"/>
    <mergeCell ref="A31:I31"/>
    <mergeCell ref="A38:D38"/>
    <mergeCell ref="A32:I32"/>
    <mergeCell ref="A33:I33"/>
    <mergeCell ref="A34:I34"/>
  </mergeCells>
  <phoneticPr fontId="22" type="noConversion"/>
  <printOptions horizontalCentered="1"/>
  <pageMargins left="0.59055118110236227" right="0.59055118110236227" top="1.1811023622047245" bottom="0.39370078740157483" header="0" footer="0.19685039370078741"/>
  <pageSetup paperSize="9" scale="55" fitToHeight="3" orientation="landscape" r:id="rId1"/>
  <headerFooter alignWithMargins="0">
    <oddFooter>&amp;R&amp;P</oddFooter>
  </headerFooter>
  <rowBreaks count="1" manualBreakCount="1">
    <brk id="18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13BDEFF-7824-45BE-9C6D-629957773E17}">
  <ds:schemaRefs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дод.3</vt:lpstr>
      <vt:lpstr>дод.3!Заголовки_для_печати</vt:lpstr>
      <vt:lpstr>дод.3!Область_печати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Kompvid2</cp:lastModifiedBy>
  <cp:lastPrinted>2018-11-22T10:42:11Z</cp:lastPrinted>
  <dcterms:created xsi:type="dcterms:W3CDTF">2014-01-17T10:52:16Z</dcterms:created>
  <dcterms:modified xsi:type="dcterms:W3CDTF">2018-11-23T10:27:56Z</dcterms:modified>
</cp:coreProperties>
</file>