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0730" windowHeight="970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U446" i="1" l="1"/>
  <c r="Q446" i="1"/>
  <c r="P446" i="1"/>
  <c r="T446" i="1" s="1"/>
  <c r="O446" i="1"/>
  <c r="N446" i="1"/>
  <c r="M446" i="1"/>
  <c r="L446" i="1"/>
  <c r="K446" i="1"/>
  <c r="J446" i="1"/>
  <c r="I446" i="1"/>
  <c r="H446" i="1"/>
  <c r="G446" i="1"/>
  <c r="F446" i="1"/>
  <c r="E446" i="1"/>
  <c r="D446" i="1"/>
  <c r="C446" i="1"/>
  <c r="B446" i="1"/>
  <c r="A446" i="1"/>
  <c r="U445" i="1"/>
  <c r="Q445" i="1"/>
  <c r="P445" i="1"/>
  <c r="T445" i="1" s="1"/>
  <c r="O445" i="1"/>
  <c r="N445" i="1"/>
  <c r="M445" i="1"/>
  <c r="L445" i="1"/>
  <c r="K445" i="1"/>
  <c r="J445" i="1"/>
  <c r="I445" i="1"/>
  <c r="H445" i="1"/>
  <c r="G445" i="1"/>
  <c r="F445" i="1"/>
  <c r="E445" i="1"/>
  <c r="D445" i="1"/>
  <c r="C445" i="1"/>
  <c r="B445" i="1"/>
  <c r="A445" i="1"/>
  <c r="U444" i="1"/>
  <c r="Q444" i="1"/>
  <c r="P444" i="1"/>
  <c r="T444" i="1" s="1"/>
  <c r="O444" i="1"/>
  <c r="N444" i="1"/>
  <c r="M444" i="1"/>
  <c r="L444" i="1"/>
  <c r="K444" i="1"/>
  <c r="J444" i="1"/>
  <c r="I444" i="1"/>
  <c r="H444" i="1"/>
  <c r="G444" i="1"/>
  <c r="F444" i="1"/>
  <c r="E444" i="1"/>
  <c r="D444" i="1"/>
  <c r="C444" i="1"/>
  <c r="B444" i="1"/>
  <c r="A444" i="1"/>
  <c r="U443" i="1"/>
  <c r="Q443" i="1"/>
  <c r="P443" i="1"/>
  <c r="T443" i="1" s="1"/>
  <c r="O443" i="1"/>
  <c r="N443" i="1"/>
  <c r="M443" i="1"/>
  <c r="L443" i="1"/>
  <c r="K443" i="1"/>
  <c r="J443" i="1"/>
  <c r="I443" i="1"/>
  <c r="H443" i="1"/>
  <c r="G443" i="1"/>
  <c r="F443" i="1"/>
  <c r="E443" i="1"/>
  <c r="D443" i="1"/>
  <c r="C443" i="1"/>
  <c r="B443" i="1"/>
  <c r="A443" i="1"/>
  <c r="U442" i="1"/>
  <c r="Q442" i="1"/>
  <c r="P442" i="1"/>
  <c r="T442" i="1" s="1"/>
  <c r="O442" i="1"/>
  <c r="N442" i="1"/>
  <c r="M442" i="1"/>
  <c r="L442" i="1"/>
  <c r="K442" i="1"/>
  <c r="J442" i="1"/>
  <c r="I442" i="1"/>
  <c r="H442" i="1"/>
  <c r="G442" i="1"/>
  <c r="F442" i="1"/>
  <c r="E442" i="1"/>
  <c r="D442" i="1"/>
  <c r="C442" i="1"/>
  <c r="B442" i="1"/>
  <c r="A442" i="1"/>
  <c r="U441" i="1"/>
  <c r="Q441" i="1"/>
  <c r="P441" i="1"/>
  <c r="T441" i="1" s="1"/>
  <c r="O441" i="1"/>
  <c r="N441" i="1"/>
  <c r="M441" i="1"/>
  <c r="L441" i="1"/>
  <c r="K441" i="1"/>
  <c r="J441" i="1"/>
  <c r="I441" i="1"/>
  <c r="H441" i="1"/>
  <c r="G441" i="1"/>
  <c r="F441" i="1"/>
  <c r="E441" i="1"/>
  <c r="D441" i="1"/>
  <c r="C441" i="1"/>
  <c r="B441" i="1"/>
  <c r="A441" i="1"/>
  <c r="U440" i="1"/>
  <c r="Q440" i="1"/>
  <c r="P440" i="1"/>
  <c r="T440" i="1" s="1"/>
  <c r="O440" i="1"/>
  <c r="N440" i="1"/>
  <c r="M440" i="1"/>
  <c r="L440" i="1"/>
  <c r="K440" i="1"/>
  <c r="J440" i="1"/>
  <c r="I440" i="1"/>
  <c r="H440" i="1"/>
  <c r="G440" i="1"/>
  <c r="F440" i="1"/>
  <c r="E440" i="1"/>
  <c r="D440" i="1"/>
  <c r="C440" i="1"/>
  <c r="B440" i="1"/>
  <c r="A440" i="1"/>
  <c r="U439" i="1"/>
  <c r="Q439" i="1"/>
  <c r="P439" i="1"/>
  <c r="T439" i="1" s="1"/>
  <c r="O439" i="1"/>
  <c r="N439" i="1"/>
  <c r="M439" i="1"/>
  <c r="L439" i="1"/>
  <c r="K439" i="1"/>
  <c r="J439" i="1"/>
  <c r="I439" i="1"/>
  <c r="H439" i="1"/>
  <c r="G439" i="1"/>
  <c r="F439" i="1"/>
  <c r="E439" i="1"/>
  <c r="D439" i="1"/>
  <c r="C439" i="1"/>
  <c r="B439" i="1"/>
  <c r="A439" i="1"/>
  <c r="U438" i="1"/>
  <c r="Q438" i="1"/>
  <c r="P438" i="1"/>
  <c r="T438" i="1" s="1"/>
  <c r="O438" i="1"/>
  <c r="N438" i="1"/>
  <c r="M438" i="1"/>
  <c r="L438" i="1"/>
  <c r="K438" i="1"/>
  <c r="J438" i="1"/>
  <c r="I438" i="1"/>
  <c r="H438" i="1"/>
  <c r="G438" i="1"/>
  <c r="F438" i="1"/>
  <c r="E438" i="1"/>
  <c r="D438" i="1"/>
  <c r="C438" i="1"/>
  <c r="B438" i="1"/>
  <c r="A438" i="1"/>
  <c r="U437" i="1"/>
  <c r="Q437" i="1"/>
  <c r="P437" i="1"/>
  <c r="T437" i="1" s="1"/>
  <c r="O437" i="1"/>
  <c r="N437" i="1"/>
  <c r="M437" i="1"/>
  <c r="L437" i="1"/>
  <c r="K437" i="1"/>
  <c r="J437" i="1"/>
  <c r="I437" i="1"/>
  <c r="H437" i="1"/>
  <c r="G437" i="1"/>
  <c r="F437" i="1"/>
  <c r="E437" i="1"/>
  <c r="D437" i="1"/>
  <c r="C437" i="1"/>
  <c r="B437" i="1"/>
  <c r="A437" i="1"/>
  <c r="U436" i="1"/>
  <c r="Q436" i="1"/>
  <c r="P436" i="1"/>
  <c r="T436" i="1" s="1"/>
  <c r="O436" i="1"/>
  <c r="N436" i="1"/>
  <c r="M436" i="1"/>
  <c r="L436" i="1"/>
  <c r="K436" i="1"/>
  <c r="J436" i="1"/>
  <c r="I436" i="1"/>
  <c r="H436" i="1"/>
  <c r="G436" i="1"/>
  <c r="F436" i="1"/>
  <c r="E436" i="1"/>
  <c r="D436" i="1"/>
  <c r="C436" i="1"/>
  <c r="B436" i="1"/>
  <c r="A436" i="1"/>
  <c r="U435" i="1"/>
  <c r="Q435" i="1"/>
  <c r="P435" i="1"/>
  <c r="T435" i="1" s="1"/>
  <c r="O435" i="1"/>
  <c r="N435" i="1"/>
  <c r="M435" i="1"/>
  <c r="L435" i="1"/>
  <c r="K435" i="1"/>
  <c r="J435" i="1"/>
  <c r="I435" i="1"/>
  <c r="H435" i="1"/>
  <c r="G435" i="1"/>
  <c r="F435" i="1"/>
  <c r="E435" i="1"/>
  <c r="D435" i="1"/>
  <c r="C435" i="1"/>
  <c r="B435" i="1"/>
  <c r="A435" i="1"/>
  <c r="U434" i="1"/>
  <c r="Q434" i="1"/>
  <c r="P434" i="1"/>
  <c r="T434" i="1" s="1"/>
  <c r="O434" i="1"/>
  <c r="N434" i="1"/>
  <c r="M434" i="1"/>
  <c r="L434" i="1"/>
  <c r="K434" i="1"/>
  <c r="J434" i="1"/>
  <c r="I434" i="1"/>
  <c r="H434" i="1"/>
  <c r="G434" i="1"/>
  <c r="F434" i="1"/>
  <c r="E434" i="1"/>
  <c r="D434" i="1"/>
  <c r="C434" i="1"/>
  <c r="B434" i="1"/>
  <c r="A434" i="1"/>
  <c r="U433" i="1"/>
  <c r="Q433" i="1"/>
  <c r="P433" i="1"/>
  <c r="T433" i="1" s="1"/>
  <c r="O433" i="1"/>
  <c r="N433" i="1"/>
  <c r="M433" i="1"/>
  <c r="L433" i="1"/>
  <c r="K433" i="1"/>
  <c r="J433" i="1"/>
  <c r="I433" i="1"/>
  <c r="H433" i="1"/>
  <c r="G433" i="1"/>
  <c r="F433" i="1"/>
  <c r="E433" i="1"/>
  <c r="D433" i="1"/>
  <c r="C433" i="1"/>
  <c r="B433" i="1"/>
  <c r="A433" i="1"/>
  <c r="U432" i="1"/>
  <c r="Q432" i="1"/>
  <c r="P432" i="1"/>
  <c r="T432" i="1" s="1"/>
  <c r="O432" i="1"/>
  <c r="N432" i="1"/>
  <c r="M432" i="1"/>
  <c r="L432" i="1"/>
  <c r="K432" i="1"/>
  <c r="J432" i="1"/>
  <c r="I432" i="1"/>
  <c r="H432" i="1"/>
  <c r="G432" i="1"/>
  <c r="F432" i="1"/>
  <c r="E432" i="1"/>
  <c r="D432" i="1"/>
  <c r="C432" i="1"/>
  <c r="B432" i="1"/>
  <c r="A432" i="1"/>
  <c r="U431" i="1"/>
  <c r="Q431" i="1"/>
  <c r="P431" i="1"/>
  <c r="T431" i="1" s="1"/>
  <c r="O431" i="1"/>
  <c r="N431" i="1"/>
  <c r="M431" i="1"/>
  <c r="L431" i="1"/>
  <c r="K431" i="1"/>
  <c r="J431" i="1"/>
  <c r="I431" i="1"/>
  <c r="H431" i="1"/>
  <c r="G431" i="1"/>
  <c r="F431" i="1"/>
  <c r="E431" i="1"/>
  <c r="D431" i="1"/>
  <c r="C431" i="1"/>
  <c r="B431" i="1"/>
  <c r="A431" i="1"/>
  <c r="U430" i="1"/>
  <c r="Q430" i="1"/>
  <c r="P430" i="1"/>
  <c r="T430" i="1" s="1"/>
  <c r="O430" i="1"/>
  <c r="N430" i="1"/>
  <c r="M430" i="1"/>
  <c r="L430" i="1"/>
  <c r="K430" i="1"/>
  <c r="J430" i="1"/>
  <c r="I430" i="1"/>
  <c r="H430" i="1"/>
  <c r="G430" i="1"/>
  <c r="F430" i="1"/>
  <c r="E430" i="1"/>
  <c r="D430" i="1"/>
  <c r="C430" i="1"/>
  <c r="B430" i="1"/>
  <c r="A430" i="1"/>
  <c r="U429" i="1"/>
  <c r="Q429" i="1"/>
  <c r="P429" i="1"/>
  <c r="T429" i="1" s="1"/>
  <c r="O429" i="1"/>
  <c r="N429" i="1"/>
  <c r="M429" i="1"/>
  <c r="L429" i="1"/>
  <c r="K429" i="1"/>
  <c r="J429" i="1"/>
  <c r="I429" i="1"/>
  <c r="H429" i="1"/>
  <c r="G429" i="1"/>
  <c r="F429" i="1"/>
  <c r="E429" i="1"/>
  <c r="D429" i="1"/>
  <c r="C429" i="1"/>
  <c r="B429" i="1"/>
  <c r="A429" i="1"/>
  <c r="U428" i="1"/>
  <c r="Q428" i="1"/>
  <c r="P428" i="1"/>
  <c r="T428" i="1" s="1"/>
  <c r="O428" i="1"/>
  <c r="N428" i="1"/>
  <c r="M428" i="1"/>
  <c r="L428" i="1"/>
  <c r="K428" i="1"/>
  <c r="J428" i="1"/>
  <c r="I428" i="1"/>
  <c r="H428" i="1"/>
  <c r="G428" i="1"/>
  <c r="F428" i="1"/>
  <c r="E428" i="1"/>
  <c r="D428" i="1"/>
  <c r="C428" i="1"/>
  <c r="B428" i="1"/>
  <c r="A428" i="1"/>
  <c r="U427" i="1"/>
  <c r="Q427" i="1"/>
  <c r="P427" i="1"/>
  <c r="T427" i="1" s="1"/>
  <c r="O427" i="1"/>
  <c r="N427" i="1"/>
  <c r="M427" i="1"/>
  <c r="L427" i="1"/>
  <c r="K427" i="1"/>
  <c r="J427" i="1"/>
  <c r="I427" i="1"/>
  <c r="H427" i="1"/>
  <c r="G427" i="1"/>
  <c r="F427" i="1"/>
  <c r="E427" i="1"/>
  <c r="D427" i="1"/>
  <c r="C427" i="1"/>
  <c r="B427" i="1"/>
  <c r="A427" i="1"/>
  <c r="U426" i="1"/>
  <c r="Q426" i="1"/>
  <c r="P426" i="1"/>
  <c r="T426" i="1" s="1"/>
  <c r="O426" i="1"/>
  <c r="N426" i="1"/>
  <c r="M426" i="1"/>
  <c r="L426" i="1"/>
  <c r="K426" i="1"/>
  <c r="J426" i="1"/>
  <c r="I426" i="1"/>
  <c r="H426" i="1"/>
  <c r="G426" i="1"/>
  <c r="F426" i="1"/>
  <c r="E426" i="1"/>
  <c r="D426" i="1"/>
  <c r="C426" i="1"/>
  <c r="B426" i="1"/>
  <c r="A426" i="1"/>
  <c r="U425" i="1"/>
  <c r="Q425" i="1"/>
  <c r="P425" i="1"/>
  <c r="T425" i="1" s="1"/>
  <c r="O425" i="1"/>
  <c r="N425" i="1"/>
  <c r="M425" i="1"/>
  <c r="L425" i="1"/>
  <c r="K425" i="1"/>
  <c r="J425" i="1"/>
  <c r="I425" i="1"/>
  <c r="H425" i="1"/>
  <c r="G425" i="1"/>
  <c r="F425" i="1"/>
  <c r="E425" i="1"/>
  <c r="D425" i="1"/>
  <c r="C425" i="1"/>
  <c r="B425" i="1"/>
  <c r="A425" i="1"/>
  <c r="U424" i="1"/>
  <c r="Q424" i="1"/>
  <c r="P424" i="1"/>
  <c r="T424" i="1" s="1"/>
  <c r="O424" i="1"/>
  <c r="N424" i="1"/>
  <c r="M424" i="1"/>
  <c r="L424" i="1"/>
  <c r="K424" i="1"/>
  <c r="J424" i="1"/>
  <c r="I424" i="1"/>
  <c r="H424" i="1"/>
  <c r="G424" i="1"/>
  <c r="F424" i="1"/>
  <c r="E424" i="1"/>
  <c r="D424" i="1"/>
  <c r="C424" i="1"/>
  <c r="B424" i="1"/>
  <c r="A424" i="1"/>
  <c r="U423" i="1"/>
  <c r="Q423" i="1"/>
  <c r="P423" i="1"/>
  <c r="T423" i="1" s="1"/>
  <c r="O423" i="1"/>
  <c r="N423" i="1"/>
  <c r="M423" i="1"/>
  <c r="L423" i="1"/>
  <c r="K423" i="1"/>
  <c r="J423" i="1"/>
  <c r="I423" i="1"/>
  <c r="H423" i="1"/>
  <c r="G423" i="1"/>
  <c r="F423" i="1"/>
  <c r="E423" i="1"/>
  <c r="D423" i="1"/>
  <c r="C423" i="1"/>
  <c r="B423" i="1"/>
  <c r="A423" i="1"/>
  <c r="U422" i="1"/>
  <c r="Q422" i="1"/>
  <c r="P422" i="1"/>
  <c r="T422" i="1" s="1"/>
  <c r="O422" i="1"/>
  <c r="N422" i="1"/>
  <c r="M422" i="1"/>
  <c r="L422" i="1"/>
  <c r="K422" i="1"/>
  <c r="J422" i="1"/>
  <c r="I422" i="1"/>
  <c r="H422" i="1"/>
  <c r="G422" i="1"/>
  <c r="F422" i="1"/>
  <c r="E422" i="1"/>
  <c r="D422" i="1"/>
  <c r="C422" i="1"/>
  <c r="B422" i="1"/>
  <c r="A422" i="1"/>
  <c r="U421" i="1"/>
  <c r="Q421" i="1"/>
  <c r="P421" i="1"/>
  <c r="T421" i="1" s="1"/>
  <c r="O421" i="1"/>
  <c r="N421" i="1"/>
  <c r="M421" i="1"/>
  <c r="L421" i="1"/>
  <c r="K421" i="1"/>
  <c r="J421" i="1"/>
  <c r="I421" i="1"/>
  <c r="H421" i="1"/>
  <c r="G421" i="1"/>
  <c r="F421" i="1"/>
  <c r="E421" i="1"/>
  <c r="D421" i="1"/>
  <c r="C421" i="1"/>
  <c r="B421" i="1"/>
  <c r="A421" i="1"/>
  <c r="U420" i="1"/>
  <c r="Q420" i="1"/>
  <c r="P420" i="1"/>
  <c r="T420" i="1" s="1"/>
  <c r="O420" i="1"/>
  <c r="N420" i="1"/>
  <c r="M420" i="1"/>
  <c r="L420" i="1"/>
  <c r="K420" i="1"/>
  <c r="J420" i="1"/>
  <c r="I420" i="1"/>
  <c r="H420" i="1"/>
  <c r="G420" i="1"/>
  <c r="F420" i="1"/>
  <c r="E420" i="1"/>
  <c r="D420" i="1"/>
  <c r="C420" i="1"/>
  <c r="B420" i="1"/>
  <c r="A420" i="1"/>
  <c r="U419" i="1"/>
  <c r="Q419" i="1"/>
  <c r="P419" i="1"/>
  <c r="T419" i="1" s="1"/>
  <c r="O419" i="1"/>
  <c r="N419" i="1"/>
  <c r="M419" i="1"/>
  <c r="L419" i="1"/>
  <c r="K419" i="1"/>
  <c r="J419" i="1"/>
  <c r="I419" i="1"/>
  <c r="H419" i="1"/>
  <c r="G419" i="1"/>
  <c r="F419" i="1"/>
  <c r="E419" i="1"/>
  <c r="D419" i="1"/>
  <c r="C419" i="1"/>
  <c r="B419" i="1"/>
  <c r="A419" i="1"/>
  <c r="U418" i="1"/>
  <c r="Q418" i="1"/>
  <c r="P418" i="1"/>
  <c r="T418" i="1" s="1"/>
  <c r="O418" i="1"/>
  <c r="N418" i="1"/>
  <c r="M418" i="1"/>
  <c r="L418" i="1"/>
  <c r="K418" i="1"/>
  <c r="J418" i="1"/>
  <c r="I418" i="1"/>
  <c r="H418" i="1"/>
  <c r="G418" i="1"/>
  <c r="F418" i="1"/>
  <c r="E418" i="1"/>
  <c r="D418" i="1"/>
  <c r="C418" i="1"/>
  <c r="B418" i="1"/>
  <c r="A418" i="1"/>
  <c r="U417" i="1"/>
  <c r="Q417" i="1"/>
  <c r="P417" i="1"/>
  <c r="T417" i="1" s="1"/>
  <c r="O417" i="1"/>
  <c r="N417" i="1"/>
  <c r="M417" i="1"/>
  <c r="L417" i="1"/>
  <c r="K417" i="1"/>
  <c r="J417" i="1"/>
  <c r="I417" i="1"/>
  <c r="H417" i="1"/>
  <c r="G417" i="1"/>
  <c r="F417" i="1"/>
  <c r="E417" i="1"/>
  <c r="D417" i="1"/>
  <c r="C417" i="1"/>
  <c r="B417" i="1"/>
  <c r="A417" i="1"/>
  <c r="U416" i="1"/>
  <c r="Q416" i="1"/>
  <c r="P416" i="1"/>
  <c r="T416" i="1" s="1"/>
  <c r="O416" i="1"/>
  <c r="N416" i="1"/>
  <c r="M416" i="1"/>
  <c r="L416" i="1"/>
  <c r="K416" i="1"/>
  <c r="J416" i="1"/>
  <c r="I416" i="1"/>
  <c r="H416" i="1"/>
  <c r="G416" i="1"/>
  <c r="F416" i="1"/>
  <c r="E416" i="1"/>
  <c r="D416" i="1"/>
  <c r="C416" i="1"/>
  <c r="B416" i="1"/>
  <c r="A416" i="1"/>
  <c r="U415" i="1"/>
  <c r="Q415" i="1"/>
  <c r="P415" i="1"/>
  <c r="T415" i="1" s="1"/>
  <c r="O415" i="1"/>
  <c r="N415" i="1"/>
  <c r="M415" i="1"/>
  <c r="L415" i="1"/>
  <c r="K415" i="1"/>
  <c r="J415" i="1"/>
  <c r="I415" i="1"/>
  <c r="H415" i="1"/>
  <c r="G415" i="1"/>
  <c r="F415" i="1"/>
  <c r="E415" i="1"/>
  <c r="D415" i="1"/>
  <c r="C415" i="1"/>
  <c r="B415" i="1"/>
  <c r="A415" i="1"/>
  <c r="U414" i="1"/>
  <c r="Q414" i="1"/>
  <c r="P414" i="1"/>
  <c r="T414" i="1" s="1"/>
  <c r="O414" i="1"/>
  <c r="N414" i="1"/>
  <c r="M414" i="1"/>
  <c r="L414" i="1"/>
  <c r="K414" i="1"/>
  <c r="J414" i="1"/>
  <c r="I414" i="1"/>
  <c r="H414" i="1"/>
  <c r="G414" i="1"/>
  <c r="F414" i="1"/>
  <c r="E414" i="1"/>
  <c r="D414" i="1"/>
  <c r="C414" i="1"/>
  <c r="B414" i="1"/>
  <c r="A414" i="1"/>
  <c r="U413" i="1"/>
  <c r="Q413" i="1"/>
  <c r="P413" i="1"/>
  <c r="T413" i="1" s="1"/>
  <c r="O413" i="1"/>
  <c r="N413" i="1"/>
  <c r="M413" i="1"/>
  <c r="L413" i="1"/>
  <c r="K413" i="1"/>
  <c r="J413" i="1"/>
  <c r="I413" i="1"/>
  <c r="H413" i="1"/>
  <c r="G413" i="1"/>
  <c r="F413" i="1"/>
  <c r="E413" i="1"/>
  <c r="D413" i="1"/>
  <c r="C413" i="1"/>
  <c r="B413" i="1"/>
  <c r="A413" i="1"/>
  <c r="U412" i="1"/>
  <c r="Q412" i="1"/>
  <c r="P412" i="1"/>
  <c r="T412" i="1" s="1"/>
  <c r="O412" i="1"/>
  <c r="N412" i="1"/>
  <c r="M412" i="1"/>
  <c r="L412" i="1"/>
  <c r="K412" i="1"/>
  <c r="J412" i="1"/>
  <c r="I412" i="1"/>
  <c r="H412" i="1"/>
  <c r="G412" i="1"/>
  <c r="F412" i="1"/>
  <c r="E412" i="1"/>
  <c r="D412" i="1"/>
  <c r="C412" i="1"/>
  <c r="B412" i="1"/>
  <c r="A412" i="1"/>
  <c r="U411" i="1"/>
  <c r="Q411" i="1"/>
  <c r="P411" i="1"/>
  <c r="T411" i="1" s="1"/>
  <c r="O411" i="1"/>
  <c r="N411" i="1"/>
  <c r="M411" i="1"/>
  <c r="L411" i="1"/>
  <c r="K411" i="1"/>
  <c r="J411" i="1"/>
  <c r="I411" i="1"/>
  <c r="H411" i="1"/>
  <c r="G411" i="1"/>
  <c r="F411" i="1"/>
  <c r="E411" i="1"/>
  <c r="D411" i="1"/>
  <c r="C411" i="1"/>
  <c r="B411" i="1"/>
  <c r="A411" i="1"/>
  <c r="U410" i="1"/>
  <c r="Q410" i="1"/>
  <c r="P410" i="1"/>
  <c r="T410" i="1" s="1"/>
  <c r="O410" i="1"/>
  <c r="N410" i="1"/>
  <c r="M410" i="1"/>
  <c r="L410" i="1"/>
  <c r="K410" i="1"/>
  <c r="J410" i="1"/>
  <c r="I410" i="1"/>
  <c r="H410" i="1"/>
  <c r="G410" i="1"/>
  <c r="F410" i="1"/>
  <c r="E410" i="1"/>
  <c r="D410" i="1"/>
  <c r="C410" i="1"/>
  <c r="B410" i="1"/>
  <c r="A410" i="1"/>
  <c r="U409" i="1"/>
  <c r="Q409" i="1"/>
  <c r="P409" i="1"/>
  <c r="T409" i="1" s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A409" i="1"/>
  <c r="U408" i="1"/>
  <c r="Q408" i="1"/>
  <c r="P408" i="1"/>
  <c r="T408" i="1" s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A408" i="1"/>
  <c r="U407" i="1"/>
  <c r="Q407" i="1"/>
  <c r="P407" i="1"/>
  <c r="T407" i="1" s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A407" i="1"/>
  <c r="U406" i="1"/>
  <c r="Q406" i="1"/>
  <c r="P406" i="1"/>
  <c r="T406" i="1" s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A406" i="1"/>
  <c r="U405" i="1"/>
  <c r="Q405" i="1"/>
  <c r="P405" i="1"/>
  <c r="T405" i="1" s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A405" i="1"/>
  <c r="U404" i="1"/>
  <c r="Q404" i="1"/>
  <c r="P404" i="1"/>
  <c r="T404" i="1" s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A404" i="1"/>
  <c r="U403" i="1"/>
  <c r="Q403" i="1"/>
  <c r="P403" i="1"/>
  <c r="T403" i="1" s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A403" i="1"/>
  <c r="U402" i="1"/>
  <c r="Q402" i="1"/>
  <c r="P402" i="1"/>
  <c r="T402" i="1" s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A402" i="1"/>
  <c r="U401" i="1"/>
  <c r="Q401" i="1"/>
  <c r="P401" i="1"/>
  <c r="T401" i="1" s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A401" i="1"/>
  <c r="U400" i="1"/>
  <c r="Q400" i="1"/>
  <c r="P400" i="1"/>
  <c r="T400" i="1" s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A400" i="1"/>
  <c r="U399" i="1"/>
  <c r="Q399" i="1"/>
  <c r="P399" i="1"/>
  <c r="T399" i="1" s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A399" i="1"/>
  <c r="U398" i="1"/>
  <c r="Q398" i="1"/>
  <c r="P398" i="1"/>
  <c r="T398" i="1" s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A398" i="1"/>
  <c r="U397" i="1"/>
  <c r="Q397" i="1"/>
  <c r="P397" i="1"/>
  <c r="T397" i="1" s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A397" i="1"/>
  <c r="U396" i="1"/>
  <c r="Q396" i="1"/>
  <c r="P396" i="1"/>
  <c r="T396" i="1" s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A396" i="1"/>
  <c r="U395" i="1"/>
  <c r="Q395" i="1"/>
  <c r="P395" i="1"/>
  <c r="T395" i="1" s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A395" i="1"/>
  <c r="U394" i="1"/>
  <c r="Q394" i="1"/>
  <c r="P394" i="1"/>
  <c r="T394" i="1" s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A394" i="1"/>
  <c r="U393" i="1"/>
  <c r="Q393" i="1"/>
  <c r="P393" i="1"/>
  <c r="T393" i="1" s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A393" i="1"/>
  <c r="U392" i="1"/>
  <c r="Q392" i="1"/>
  <c r="P392" i="1"/>
  <c r="T392" i="1" s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A392" i="1"/>
  <c r="U391" i="1"/>
  <c r="Q391" i="1"/>
  <c r="P391" i="1"/>
  <c r="T391" i="1" s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A391" i="1"/>
  <c r="U390" i="1"/>
  <c r="Q390" i="1"/>
  <c r="P390" i="1"/>
  <c r="T390" i="1" s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A390" i="1"/>
  <c r="U389" i="1"/>
  <c r="Q389" i="1"/>
  <c r="P389" i="1"/>
  <c r="T389" i="1" s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A389" i="1"/>
  <c r="U388" i="1"/>
  <c r="Q388" i="1"/>
  <c r="P388" i="1"/>
  <c r="T388" i="1" s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A388" i="1"/>
  <c r="U387" i="1"/>
  <c r="Q387" i="1"/>
  <c r="P387" i="1"/>
  <c r="T387" i="1" s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A387" i="1"/>
  <c r="U386" i="1"/>
  <c r="Q386" i="1"/>
  <c r="P386" i="1"/>
  <c r="T386" i="1" s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A386" i="1"/>
  <c r="U385" i="1"/>
  <c r="Q385" i="1"/>
  <c r="P385" i="1"/>
  <c r="T385" i="1" s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A385" i="1"/>
  <c r="U384" i="1"/>
  <c r="Q384" i="1"/>
  <c r="P384" i="1"/>
  <c r="T384" i="1" s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A384" i="1"/>
  <c r="U383" i="1"/>
  <c r="Q383" i="1"/>
  <c r="P383" i="1"/>
  <c r="T383" i="1" s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A383" i="1"/>
  <c r="U382" i="1"/>
  <c r="Q382" i="1"/>
  <c r="P382" i="1"/>
  <c r="T382" i="1" s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A382" i="1"/>
  <c r="U381" i="1"/>
  <c r="Q381" i="1"/>
  <c r="P381" i="1"/>
  <c r="T381" i="1" s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A381" i="1"/>
  <c r="U380" i="1"/>
  <c r="Q380" i="1"/>
  <c r="P380" i="1"/>
  <c r="T380" i="1" s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A380" i="1"/>
  <c r="U379" i="1"/>
  <c r="Q379" i="1"/>
  <c r="P379" i="1"/>
  <c r="T379" i="1" s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A379" i="1"/>
  <c r="U378" i="1"/>
  <c r="Q378" i="1"/>
  <c r="P378" i="1"/>
  <c r="T378" i="1" s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A378" i="1"/>
  <c r="U377" i="1"/>
  <c r="Q377" i="1"/>
  <c r="P377" i="1"/>
  <c r="T377" i="1" s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A377" i="1"/>
  <c r="U376" i="1"/>
  <c r="Q376" i="1"/>
  <c r="P376" i="1"/>
  <c r="T376" i="1" s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A376" i="1"/>
  <c r="U375" i="1"/>
  <c r="Q375" i="1"/>
  <c r="P375" i="1"/>
  <c r="T375" i="1" s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A375" i="1"/>
  <c r="U374" i="1"/>
  <c r="Q374" i="1"/>
  <c r="P374" i="1"/>
  <c r="T374" i="1" s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A374" i="1"/>
  <c r="U373" i="1"/>
  <c r="Q373" i="1"/>
  <c r="P373" i="1"/>
  <c r="T373" i="1" s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A373" i="1"/>
  <c r="U372" i="1"/>
  <c r="Q372" i="1"/>
  <c r="P372" i="1"/>
  <c r="T372" i="1" s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A372" i="1"/>
  <c r="U371" i="1"/>
  <c r="Q371" i="1"/>
  <c r="P371" i="1"/>
  <c r="T371" i="1" s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A371" i="1"/>
  <c r="U370" i="1"/>
  <c r="Q370" i="1"/>
  <c r="P370" i="1"/>
  <c r="T370" i="1" s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A370" i="1"/>
  <c r="U369" i="1"/>
  <c r="Q369" i="1"/>
  <c r="P369" i="1"/>
  <c r="T369" i="1" s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A369" i="1"/>
  <c r="U368" i="1"/>
  <c r="Q368" i="1"/>
  <c r="P368" i="1"/>
  <c r="T368" i="1" s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A368" i="1"/>
  <c r="U367" i="1"/>
  <c r="Q367" i="1"/>
  <c r="P367" i="1"/>
  <c r="T367" i="1" s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A367" i="1"/>
  <c r="U366" i="1"/>
  <c r="Q366" i="1"/>
  <c r="P366" i="1"/>
  <c r="T366" i="1" s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A366" i="1"/>
  <c r="U365" i="1"/>
  <c r="Q365" i="1"/>
  <c r="P365" i="1"/>
  <c r="T365" i="1" s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A365" i="1"/>
  <c r="U364" i="1"/>
  <c r="Q364" i="1"/>
  <c r="P364" i="1"/>
  <c r="T364" i="1" s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A364" i="1"/>
  <c r="U363" i="1"/>
  <c r="Q363" i="1"/>
  <c r="P363" i="1"/>
  <c r="T363" i="1" s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A363" i="1"/>
  <c r="U362" i="1"/>
  <c r="Q362" i="1"/>
  <c r="P362" i="1"/>
  <c r="T362" i="1" s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A362" i="1"/>
  <c r="U361" i="1"/>
  <c r="Q361" i="1"/>
  <c r="P361" i="1"/>
  <c r="T361" i="1" s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A361" i="1"/>
  <c r="U360" i="1"/>
  <c r="Q360" i="1"/>
  <c r="P360" i="1"/>
  <c r="T360" i="1" s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A360" i="1"/>
  <c r="U359" i="1"/>
  <c r="Q359" i="1"/>
  <c r="P359" i="1"/>
  <c r="T359" i="1" s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A359" i="1"/>
  <c r="U358" i="1"/>
  <c r="Q358" i="1"/>
  <c r="P358" i="1"/>
  <c r="T358" i="1" s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A358" i="1"/>
  <c r="U357" i="1"/>
  <c r="Q357" i="1"/>
  <c r="P357" i="1"/>
  <c r="T357" i="1" s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A357" i="1"/>
  <c r="U356" i="1"/>
  <c r="Q356" i="1"/>
  <c r="P356" i="1"/>
  <c r="T356" i="1" s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A356" i="1"/>
  <c r="U355" i="1"/>
  <c r="Q355" i="1"/>
  <c r="P355" i="1"/>
  <c r="T355" i="1" s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A355" i="1"/>
  <c r="U354" i="1"/>
  <c r="Q354" i="1"/>
  <c r="P354" i="1"/>
  <c r="T354" i="1" s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A354" i="1"/>
  <c r="U353" i="1"/>
  <c r="Q353" i="1"/>
  <c r="P353" i="1"/>
  <c r="T353" i="1" s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A353" i="1"/>
  <c r="U352" i="1"/>
  <c r="Q352" i="1"/>
  <c r="P352" i="1"/>
  <c r="T352" i="1" s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A352" i="1"/>
  <c r="U351" i="1"/>
  <c r="Q351" i="1"/>
  <c r="P351" i="1"/>
  <c r="T351" i="1" s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A351" i="1"/>
  <c r="U350" i="1"/>
  <c r="Q350" i="1"/>
  <c r="P350" i="1"/>
  <c r="T350" i="1" s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A350" i="1"/>
  <c r="U349" i="1"/>
  <c r="Q349" i="1"/>
  <c r="P349" i="1"/>
  <c r="T349" i="1" s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A349" i="1"/>
  <c r="U348" i="1"/>
  <c r="Q348" i="1"/>
  <c r="P348" i="1"/>
  <c r="T348" i="1" s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A348" i="1"/>
  <c r="U347" i="1"/>
  <c r="Q347" i="1"/>
  <c r="P347" i="1"/>
  <c r="T347" i="1" s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A347" i="1"/>
  <c r="U346" i="1"/>
  <c r="Q346" i="1"/>
  <c r="P346" i="1"/>
  <c r="T346" i="1" s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A346" i="1"/>
  <c r="U345" i="1"/>
  <c r="Q345" i="1"/>
  <c r="P345" i="1"/>
  <c r="T345" i="1" s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A345" i="1"/>
  <c r="U344" i="1"/>
  <c r="Q344" i="1"/>
  <c r="P344" i="1"/>
  <c r="T344" i="1" s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A344" i="1"/>
  <c r="U343" i="1"/>
  <c r="Q343" i="1"/>
  <c r="P343" i="1"/>
  <c r="T343" i="1" s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A343" i="1"/>
  <c r="U342" i="1"/>
  <c r="Q342" i="1"/>
  <c r="P342" i="1"/>
  <c r="T342" i="1" s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A342" i="1"/>
  <c r="U341" i="1"/>
  <c r="Q341" i="1"/>
  <c r="P341" i="1"/>
  <c r="T341" i="1" s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A341" i="1"/>
  <c r="U340" i="1"/>
  <c r="Q340" i="1"/>
  <c r="P340" i="1"/>
  <c r="T340" i="1" s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A340" i="1"/>
  <c r="U339" i="1"/>
  <c r="Q339" i="1"/>
  <c r="P339" i="1"/>
  <c r="T339" i="1" s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A339" i="1"/>
  <c r="U338" i="1"/>
  <c r="Q338" i="1"/>
  <c r="P338" i="1"/>
  <c r="T338" i="1" s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A338" i="1"/>
  <c r="U337" i="1"/>
  <c r="Q337" i="1"/>
  <c r="P337" i="1"/>
  <c r="T337" i="1" s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A337" i="1"/>
  <c r="U336" i="1"/>
  <c r="Q336" i="1"/>
  <c r="P336" i="1"/>
  <c r="T336" i="1" s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A336" i="1"/>
  <c r="U335" i="1"/>
  <c r="Q335" i="1"/>
  <c r="P335" i="1"/>
  <c r="T335" i="1" s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A335" i="1"/>
  <c r="U334" i="1"/>
  <c r="Q334" i="1"/>
  <c r="P334" i="1"/>
  <c r="T334" i="1" s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A334" i="1"/>
  <c r="U333" i="1"/>
  <c r="Q333" i="1"/>
  <c r="P333" i="1"/>
  <c r="T333" i="1" s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A333" i="1"/>
  <c r="U332" i="1"/>
  <c r="Q332" i="1"/>
  <c r="P332" i="1"/>
  <c r="T332" i="1" s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A332" i="1"/>
  <c r="U331" i="1"/>
  <c r="Q331" i="1"/>
  <c r="P331" i="1"/>
  <c r="T331" i="1" s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A331" i="1"/>
  <c r="U330" i="1"/>
  <c r="Q330" i="1"/>
  <c r="P330" i="1"/>
  <c r="T330" i="1" s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A330" i="1"/>
  <c r="U329" i="1"/>
  <c r="Q329" i="1"/>
  <c r="P329" i="1"/>
  <c r="T329" i="1" s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A329" i="1"/>
  <c r="U328" i="1"/>
  <c r="Q328" i="1"/>
  <c r="P328" i="1"/>
  <c r="T328" i="1" s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A328" i="1"/>
  <c r="U327" i="1"/>
  <c r="Q327" i="1"/>
  <c r="P327" i="1"/>
  <c r="T327" i="1" s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A327" i="1"/>
  <c r="U326" i="1"/>
  <c r="Q326" i="1"/>
  <c r="P326" i="1"/>
  <c r="T326" i="1" s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A326" i="1"/>
  <c r="U325" i="1"/>
  <c r="Q325" i="1"/>
  <c r="P325" i="1"/>
  <c r="T325" i="1" s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A325" i="1"/>
  <c r="U324" i="1"/>
  <c r="Q324" i="1"/>
  <c r="P324" i="1"/>
  <c r="T324" i="1" s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A324" i="1"/>
  <c r="U323" i="1"/>
  <c r="Q323" i="1"/>
  <c r="P323" i="1"/>
  <c r="T323" i="1" s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A323" i="1"/>
  <c r="U322" i="1"/>
  <c r="Q322" i="1"/>
  <c r="P322" i="1"/>
  <c r="T322" i="1" s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A322" i="1"/>
  <c r="U321" i="1"/>
  <c r="Q321" i="1"/>
  <c r="P321" i="1"/>
  <c r="T321" i="1" s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A321" i="1"/>
  <c r="U320" i="1"/>
  <c r="Q320" i="1"/>
  <c r="P320" i="1"/>
  <c r="T320" i="1" s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A320" i="1"/>
  <c r="U319" i="1"/>
  <c r="Q319" i="1"/>
  <c r="P319" i="1"/>
  <c r="T319" i="1" s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A319" i="1"/>
  <c r="U318" i="1"/>
  <c r="Q318" i="1"/>
  <c r="P318" i="1"/>
  <c r="T318" i="1" s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A318" i="1"/>
  <c r="U317" i="1"/>
  <c r="Q317" i="1"/>
  <c r="P317" i="1"/>
  <c r="T317" i="1" s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A317" i="1"/>
  <c r="U316" i="1"/>
  <c r="Q316" i="1"/>
  <c r="P316" i="1"/>
  <c r="T316" i="1" s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A316" i="1"/>
  <c r="U315" i="1"/>
  <c r="Q315" i="1"/>
  <c r="P315" i="1"/>
  <c r="T315" i="1" s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A315" i="1"/>
  <c r="U314" i="1"/>
  <c r="Q314" i="1"/>
  <c r="P314" i="1"/>
  <c r="T314" i="1" s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A314" i="1"/>
  <c r="U313" i="1"/>
  <c r="Q313" i="1"/>
  <c r="P313" i="1"/>
  <c r="T313" i="1" s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A313" i="1"/>
  <c r="U312" i="1"/>
  <c r="Q312" i="1"/>
  <c r="P312" i="1"/>
  <c r="T312" i="1" s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A312" i="1"/>
  <c r="U311" i="1"/>
  <c r="Q311" i="1"/>
  <c r="P311" i="1"/>
  <c r="T311" i="1" s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A311" i="1"/>
  <c r="U310" i="1"/>
  <c r="Q310" i="1"/>
  <c r="P310" i="1"/>
  <c r="T310" i="1" s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A310" i="1"/>
  <c r="U309" i="1"/>
  <c r="Q309" i="1"/>
  <c r="P309" i="1"/>
  <c r="T309" i="1" s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A309" i="1"/>
  <c r="U308" i="1"/>
  <c r="Q308" i="1"/>
  <c r="P308" i="1"/>
  <c r="T308" i="1" s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A308" i="1"/>
  <c r="U307" i="1"/>
  <c r="Q307" i="1"/>
  <c r="P307" i="1"/>
  <c r="T307" i="1" s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A307" i="1"/>
  <c r="U306" i="1"/>
  <c r="Q306" i="1"/>
  <c r="P306" i="1"/>
  <c r="T306" i="1" s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A306" i="1"/>
  <c r="U305" i="1"/>
  <c r="Q305" i="1"/>
  <c r="P305" i="1"/>
  <c r="T305" i="1" s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A305" i="1"/>
  <c r="U304" i="1"/>
  <c r="Q304" i="1"/>
  <c r="P304" i="1"/>
  <c r="T304" i="1" s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A304" i="1"/>
  <c r="U303" i="1"/>
  <c r="Q303" i="1"/>
  <c r="P303" i="1"/>
  <c r="T303" i="1" s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A303" i="1"/>
  <c r="U302" i="1"/>
  <c r="Q302" i="1"/>
  <c r="P302" i="1"/>
  <c r="T302" i="1" s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A302" i="1"/>
  <c r="U301" i="1"/>
  <c r="Q301" i="1"/>
  <c r="P301" i="1"/>
  <c r="T301" i="1" s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A301" i="1"/>
  <c r="U300" i="1"/>
  <c r="Q300" i="1"/>
  <c r="P300" i="1"/>
  <c r="T300" i="1" s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A300" i="1"/>
  <c r="U299" i="1"/>
  <c r="Q299" i="1"/>
  <c r="P299" i="1"/>
  <c r="T299" i="1" s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A299" i="1"/>
  <c r="U298" i="1"/>
  <c r="Q298" i="1"/>
  <c r="P298" i="1"/>
  <c r="T298" i="1" s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A298" i="1"/>
  <c r="U297" i="1"/>
  <c r="Q297" i="1"/>
  <c r="P297" i="1"/>
  <c r="T297" i="1" s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A297" i="1"/>
  <c r="U296" i="1"/>
  <c r="Q296" i="1"/>
  <c r="P296" i="1"/>
  <c r="T296" i="1" s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A296" i="1"/>
  <c r="U295" i="1"/>
  <c r="Q295" i="1"/>
  <c r="P295" i="1"/>
  <c r="T295" i="1" s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A295" i="1"/>
  <c r="U294" i="1"/>
  <c r="Q294" i="1"/>
  <c r="P294" i="1"/>
  <c r="T294" i="1" s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A294" i="1"/>
  <c r="U293" i="1"/>
  <c r="Q293" i="1"/>
  <c r="P293" i="1"/>
  <c r="T293" i="1" s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A293" i="1"/>
  <c r="U292" i="1"/>
  <c r="Q292" i="1"/>
  <c r="P292" i="1"/>
  <c r="T292" i="1" s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A292" i="1"/>
  <c r="U291" i="1"/>
  <c r="Q291" i="1"/>
  <c r="P291" i="1"/>
  <c r="T291" i="1" s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A291" i="1"/>
  <c r="U290" i="1"/>
  <c r="Q290" i="1"/>
  <c r="P290" i="1"/>
  <c r="T290" i="1" s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A290" i="1"/>
  <c r="U289" i="1"/>
  <c r="Q289" i="1"/>
  <c r="P289" i="1"/>
  <c r="T289" i="1" s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A289" i="1"/>
  <c r="U288" i="1"/>
  <c r="Q288" i="1"/>
  <c r="P288" i="1"/>
  <c r="T288" i="1" s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A288" i="1"/>
  <c r="U287" i="1"/>
  <c r="Q287" i="1"/>
  <c r="P287" i="1"/>
  <c r="T287" i="1" s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A287" i="1"/>
  <c r="U286" i="1"/>
  <c r="Q286" i="1"/>
  <c r="P286" i="1"/>
  <c r="T286" i="1" s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A286" i="1"/>
  <c r="U285" i="1"/>
  <c r="Q285" i="1"/>
  <c r="P285" i="1"/>
  <c r="T285" i="1" s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A285" i="1"/>
  <c r="U284" i="1"/>
  <c r="Q284" i="1"/>
  <c r="P284" i="1"/>
  <c r="T284" i="1" s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A284" i="1"/>
  <c r="U283" i="1"/>
  <c r="Q283" i="1"/>
  <c r="P283" i="1"/>
  <c r="T283" i="1" s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A283" i="1"/>
  <c r="U282" i="1"/>
  <c r="Q282" i="1"/>
  <c r="P282" i="1"/>
  <c r="T282" i="1" s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A282" i="1"/>
  <c r="U281" i="1"/>
  <c r="Q281" i="1"/>
  <c r="P281" i="1"/>
  <c r="T281" i="1" s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A281" i="1"/>
  <c r="U280" i="1"/>
  <c r="Q280" i="1"/>
  <c r="P280" i="1"/>
  <c r="T280" i="1" s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A280" i="1"/>
  <c r="U279" i="1"/>
  <c r="Q279" i="1"/>
  <c r="P279" i="1"/>
  <c r="T279" i="1" s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A279" i="1"/>
  <c r="U278" i="1"/>
  <c r="Q278" i="1"/>
  <c r="P278" i="1"/>
  <c r="T278" i="1" s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A278" i="1"/>
  <c r="U277" i="1"/>
  <c r="Q277" i="1"/>
  <c r="P277" i="1"/>
  <c r="T277" i="1" s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A277" i="1"/>
  <c r="U276" i="1"/>
  <c r="Q276" i="1"/>
  <c r="P276" i="1"/>
  <c r="T276" i="1" s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A276" i="1"/>
  <c r="U275" i="1"/>
  <c r="Q275" i="1"/>
  <c r="P275" i="1"/>
  <c r="T275" i="1" s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A275" i="1"/>
  <c r="U274" i="1"/>
  <c r="Q274" i="1"/>
  <c r="P274" i="1"/>
  <c r="T274" i="1" s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A274" i="1"/>
  <c r="U273" i="1"/>
  <c r="Q273" i="1"/>
  <c r="P273" i="1"/>
  <c r="T273" i="1" s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A273" i="1"/>
  <c r="U272" i="1"/>
  <c r="Q272" i="1"/>
  <c r="P272" i="1"/>
  <c r="T272" i="1" s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A272" i="1"/>
  <c r="U271" i="1"/>
  <c r="Q271" i="1"/>
  <c r="P271" i="1"/>
  <c r="T271" i="1" s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A271" i="1"/>
  <c r="U270" i="1"/>
  <c r="Q270" i="1"/>
  <c r="P270" i="1"/>
  <c r="T270" i="1" s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A270" i="1"/>
  <c r="U269" i="1"/>
  <c r="Q269" i="1"/>
  <c r="P269" i="1"/>
  <c r="T269" i="1" s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A269" i="1"/>
  <c r="U268" i="1"/>
  <c r="Q268" i="1"/>
  <c r="P268" i="1"/>
  <c r="T268" i="1" s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A268" i="1"/>
  <c r="U267" i="1"/>
  <c r="Q267" i="1"/>
  <c r="P267" i="1"/>
  <c r="T267" i="1" s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A267" i="1"/>
  <c r="U266" i="1"/>
  <c r="Q266" i="1"/>
  <c r="P266" i="1"/>
  <c r="T266" i="1" s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A266" i="1"/>
  <c r="U265" i="1"/>
  <c r="Q265" i="1"/>
  <c r="P265" i="1"/>
  <c r="T265" i="1" s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A265" i="1"/>
  <c r="U264" i="1"/>
  <c r="Q264" i="1"/>
  <c r="P264" i="1"/>
  <c r="T264" i="1" s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A264" i="1"/>
  <c r="U263" i="1"/>
  <c r="Q263" i="1"/>
  <c r="P263" i="1"/>
  <c r="T263" i="1" s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A263" i="1"/>
  <c r="U262" i="1"/>
  <c r="Q262" i="1"/>
  <c r="P262" i="1"/>
  <c r="T262" i="1" s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A262" i="1"/>
  <c r="U261" i="1"/>
  <c r="Q261" i="1"/>
  <c r="P261" i="1"/>
  <c r="T261" i="1" s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A261" i="1"/>
  <c r="U260" i="1"/>
  <c r="Q260" i="1"/>
  <c r="P260" i="1"/>
  <c r="T260" i="1" s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A260" i="1"/>
  <c r="U259" i="1"/>
  <c r="Q259" i="1"/>
  <c r="P259" i="1"/>
  <c r="T259" i="1" s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A259" i="1"/>
  <c r="U258" i="1"/>
  <c r="Q258" i="1"/>
  <c r="P258" i="1"/>
  <c r="T258" i="1" s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A258" i="1"/>
  <c r="U257" i="1"/>
  <c r="Q257" i="1"/>
  <c r="P257" i="1"/>
  <c r="T257" i="1" s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A257" i="1"/>
  <c r="U256" i="1"/>
  <c r="Q256" i="1"/>
  <c r="P256" i="1"/>
  <c r="T256" i="1" s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A256" i="1"/>
  <c r="U255" i="1"/>
  <c r="Q255" i="1"/>
  <c r="P255" i="1"/>
  <c r="T255" i="1" s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A255" i="1"/>
  <c r="U254" i="1"/>
  <c r="Q254" i="1"/>
  <c r="P254" i="1"/>
  <c r="T254" i="1" s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A254" i="1"/>
  <c r="U253" i="1"/>
  <c r="Q253" i="1"/>
  <c r="P253" i="1"/>
  <c r="T253" i="1" s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A253" i="1"/>
  <c r="U252" i="1"/>
  <c r="Q252" i="1"/>
  <c r="P252" i="1"/>
  <c r="T252" i="1" s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A252" i="1"/>
  <c r="U251" i="1"/>
  <c r="Q251" i="1"/>
  <c r="P251" i="1"/>
  <c r="T251" i="1" s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A251" i="1"/>
  <c r="U250" i="1"/>
  <c r="Q250" i="1"/>
  <c r="P250" i="1"/>
  <c r="T250" i="1" s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A250" i="1"/>
  <c r="U249" i="1"/>
  <c r="Q249" i="1"/>
  <c r="P249" i="1"/>
  <c r="T249" i="1" s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A249" i="1"/>
  <c r="U248" i="1"/>
  <c r="Q248" i="1"/>
  <c r="P248" i="1"/>
  <c r="T248" i="1" s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A248" i="1"/>
  <c r="U247" i="1"/>
  <c r="Q247" i="1"/>
  <c r="P247" i="1"/>
  <c r="T247" i="1" s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A247" i="1"/>
  <c r="U246" i="1"/>
  <c r="Q246" i="1"/>
  <c r="P246" i="1"/>
  <c r="T246" i="1" s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A246" i="1"/>
  <c r="U245" i="1"/>
  <c r="Q245" i="1"/>
  <c r="P245" i="1"/>
  <c r="T245" i="1" s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A245" i="1"/>
  <c r="U244" i="1"/>
  <c r="Q244" i="1"/>
  <c r="P244" i="1"/>
  <c r="T244" i="1" s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A244" i="1"/>
  <c r="U243" i="1"/>
  <c r="Q243" i="1"/>
  <c r="P243" i="1"/>
  <c r="T243" i="1" s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A243" i="1"/>
  <c r="U242" i="1"/>
  <c r="Q242" i="1"/>
  <c r="P242" i="1"/>
  <c r="T242" i="1" s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A242" i="1"/>
  <c r="U241" i="1"/>
  <c r="Q241" i="1"/>
  <c r="P241" i="1"/>
  <c r="T241" i="1" s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A241" i="1"/>
  <c r="U240" i="1"/>
  <c r="Q240" i="1"/>
  <c r="P240" i="1"/>
  <c r="T240" i="1" s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A240" i="1"/>
  <c r="U239" i="1"/>
  <c r="Q239" i="1"/>
  <c r="P239" i="1"/>
  <c r="T239" i="1" s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A239" i="1"/>
  <c r="U238" i="1"/>
  <c r="Q238" i="1"/>
  <c r="P238" i="1"/>
  <c r="T238" i="1" s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A238" i="1"/>
  <c r="U237" i="1"/>
  <c r="Q237" i="1"/>
  <c r="P237" i="1"/>
  <c r="T237" i="1" s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A237" i="1"/>
  <c r="U236" i="1"/>
  <c r="Q236" i="1"/>
  <c r="P236" i="1"/>
  <c r="T236" i="1" s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A236" i="1"/>
  <c r="U235" i="1"/>
  <c r="Q235" i="1"/>
  <c r="P235" i="1"/>
  <c r="T235" i="1" s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A235" i="1"/>
  <c r="U234" i="1"/>
  <c r="Q234" i="1"/>
  <c r="P234" i="1"/>
  <c r="T234" i="1" s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A234" i="1"/>
  <c r="U233" i="1"/>
  <c r="Q233" i="1"/>
  <c r="P233" i="1"/>
  <c r="T233" i="1" s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A233" i="1"/>
  <c r="U232" i="1"/>
  <c r="Q232" i="1"/>
  <c r="P232" i="1"/>
  <c r="T232" i="1" s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A232" i="1"/>
  <c r="U231" i="1"/>
  <c r="Q231" i="1"/>
  <c r="P231" i="1"/>
  <c r="T231" i="1" s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A231" i="1"/>
  <c r="U230" i="1"/>
  <c r="Q230" i="1"/>
  <c r="P230" i="1"/>
  <c r="T230" i="1" s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A230" i="1"/>
  <c r="U229" i="1"/>
  <c r="Q229" i="1"/>
  <c r="P229" i="1"/>
  <c r="T229" i="1" s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A229" i="1"/>
  <c r="U228" i="1"/>
  <c r="Q228" i="1"/>
  <c r="P228" i="1"/>
  <c r="T228" i="1" s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A228" i="1"/>
  <c r="U227" i="1"/>
  <c r="Q227" i="1"/>
  <c r="P227" i="1"/>
  <c r="T227" i="1" s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A227" i="1"/>
  <c r="U226" i="1"/>
  <c r="Q226" i="1"/>
  <c r="P226" i="1"/>
  <c r="T226" i="1" s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A226" i="1"/>
  <c r="U225" i="1"/>
  <c r="Q225" i="1"/>
  <c r="P225" i="1"/>
  <c r="T225" i="1" s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A225" i="1"/>
  <c r="U224" i="1"/>
  <c r="Q224" i="1"/>
  <c r="P224" i="1"/>
  <c r="T224" i="1" s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A224" i="1"/>
  <c r="U223" i="1"/>
  <c r="Q223" i="1"/>
  <c r="P223" i="1"/>
  <c r="T223" i="1" s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A223" i="1"/>
  <c r="U222" i="1"/>
  <c r="Q222" i="1"/>
  <c r="P222" i="1"/>
  <c r="T222" i="1" s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A222" i="1"/>
  <c r="U221" i="1"/>
  <c r="Q221" i="1"/>
  <c r="P221" i="1"/>
  <c r="T221" i="1" s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A221" i="1"/>
  <c r="U220" i="1"/>
  <c r="Q220" i="1"/>
  <c r="P220" i="1"/>
  <c r="T220" i="1" s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A220" i="1"/>
  <c r="U219" i="1"/>
  <c r="Q219" i="1"/>
  <c r="P219" i="1"/>
  <c r="T219" i="1" s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A219" i="1"/>
  <c r="U218" i="1"/>
  <c r="Q218" i="1"/>
  <c r="P218" i="1"/>
  <c r="T218" i="1" s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A218" i="1"/>
  <c r="U217" i="1"/>
  <c r="Q217" i="1"/>
  <c r="P217" i="1"/>
  <c r="T217" i="1" s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A217" i="1"/>
  <c r="U216" i="1"/>
  <c r="Q216" i="1"/>
  <c r="P216" i="1"/>
  <c r="T216" i="1" s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A216" i="1"/>
  <c r="U215" i="1"/>
  <c r="Q215" i="1"/>
  <c r="P215" i="1"/>
  <c r="T215" i="1" s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A215" i="1"/>
  <c r="U214" i="1"/>
  <c r="Q214" i="1"/>
  <c r="P214" i="1"/>
  <c r="T214" i="1" s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A214" i="1"/>
  <c r="U213" i="1"/>
  <c r="Q213" i="1"/>
  <c r="P213" i="1"/>
  <c r="T213" i="1" s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A213" i="1"/>
  <c r="U212" i="1"/>
  <c r="Q212" i="1"/>
  <c r="P212" i="1"/>
  <c r="T212" i="1" s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A212" i="1"/>
  <c r="U211" i="1"/>
  <c r="Q211" i="1"/>
  <c r="P211" i="1"/>
  <c r="T211" i="1" s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A211" i="1"/>
  <c r="U210" i="1"/>
  <c r="Q210" i="1"/>
  <c r="P210" i="1"/>
  <c r="T210" i="1" s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A210" i="1"/>
  <c r="U209" i="1"/>
  <c r="Q209" i="1"/>
  <c r="P209" i="1"/>
  <c r="T209" i="1" s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A209" i="1"/>
  <c r="U208" i="1"/>
  <c r="Q208" i="1"/>
  <c r="P208" i="1"/>
  <c r="T208" i="1" s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A208" i="1"/>
  <c r="U207" i="1"/>
  <c r="Q207" i="1"/>
  <c r="P207" i="1"/>
  <c r="T207" i="1" s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A207" i="1"/>
  <c r="U206" i="1"/>
  <c r="Q206" i="1"/>
  <c r="P206" i="1"/>
  <c r="T206" i="1" s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A206" i="1"/>
  <c r="U205" i="1"/>
  <c r="Q205" i="1"/>
  <c r="P205" i="1"/>
  <c r="T205" i="1" s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A205" i="1"/>
  <c r="U204" i="1"/>
  <c r="Q204" i="1"/>
  <c r="P204" i="1"/>
  <c r="T204" i="1" s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A204" i="1"/>
  <c r="U203" i="1"/>
  <c r="Q203" i="1"/>
  <c r="P203" i="1"/>
  <c r="T203" i="1" s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A203" i="1"/>
  <c r="U202" i="1"/>
  <c r="Q202" i="1"/>
  <c r="P202" i="1"/>
  <c r="T202" i="1" s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202" i="1"/>
  <c r="U201" i="1"/>
  <c r="Q201" i="1"/>
  <c r="P201" i="1"/>
  <c r="T201" i="1" s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A201" i="1"/>
  <c r="U200" i="1"/>
  <c r="Q200" i="1"/>
  <c r="P200" i="1"/>
  <c r="T200" i="1" s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A200" i="1"/>
  <c r="U199" i="1"/>
  <c r="Q199" i="1"/>
  <c r="P199" i="1"/>
  <c r="T199" i="1" s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A199" i="1"/>
  <c r="U198" i="1"/>
  <c r="Q198" i="1"/>
  <c r="P198" i="1"/>
  <c r="T198" i="1" s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A198" i="1"/>
  <c r="U197" i="1"/>
  <c r="Q197" i="1"/>
  <c r="P197" i="1"/>
  <c r="T197" i="1" s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A197" i="1"/>
  <c r="U196" i="1"/>
  <c r="Q196" i="1"/>
  <c r="P196" i="1"/>
  <c r="T196" i="1" s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A196" i="1"/>
  <c r="U195" i="1"/>
  <c r="Q195" i="1"/>
  <c r="P195" i="1"/>
  <c r="T195" i="1" s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A195" i="1"/>
  <c r="U194" i="1"/>
  <c r="Q194" i="1"/>
  <c r="P194" i="1"/>
  <c r="T194" i="1" s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A194" i="1"/>
  <c r="U193" i="1"/>
  <c r="Q193" i="1"/>
  <c r="P193" i="1"/>
  <c r="T193" i="1" s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A193" i="1"/>
  <c r="U192" i="1"/>
  <c r="Q192" i="1"/>
  <c r="P192" i="1"/>
  <c r="T192" i="1" s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A192" i="1"/>
  <c r="U191" i="1"/>
  <c r="Q191" i="1"/>
  <c r="P191" i="1"/>
  <c r="T191" i="1" s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A191" i="1"/>
  <c r="U190" i="1"/>
  <c r="Q190" i="1"/>
  <c r="P190" i="1"/>
  <c r="T190" i="1" s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A190" i="1"/>
  <c r="U189" i="1"/>
  <c r="Q189" i="1"/>
  <c r="P189" i="1"/>
  <c r="T189" i="1" s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A189" i="1"/>
  <c r="U188" i="1"/>
  <c r="Q188" i="1"/>
  <c r="P188" i="1"/>
  <c r="T188" i="1" s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A188" i="1"/>
  <c r="U187" i="1"/>
  <c r="Q187" i="1"/>
  <c r="P187" i="1"/>
  <c r="T187" i="1" s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A187" i="1"/>
  <c r="U186" i="1"/>
  <c r="Q186" i="1"/>
  <c r="P186" i="1"/>
  <c r="T186" i="1" s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A186" i="1"/>
  <c r="U185" i="1"/>
  <c r="Q185" i="1"/>
  <c r="P185" i="1"/>
  <c r="T185" i="1" s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A185" i="1"/>
  <c r="U184" i="1"/>
  <c r="Q184" i="1"/>
  <c r="P184" i="1"/>
  <c r="T184" i="1" s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A184" i="1"/>
  <c r="U183" i="1"/>
  <c r="Q183" i="1"/>
  <c r="P183" i="1"/>
  <c r="T183" i="1" s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A183" i="1"/>
  <c r="U182" i="1"/>
  <c r="Q182" i="1"/>
  <c r="P182" i="1"/>
  <c r="T182" i="1" s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A182" i="1"/>
  <c r="U181" i="1"/>
  <c r="Q181" i="1"/>
  <c r="P181" i="1"/>
  <c r="T181" i="1" s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A181" i="1"/>
  <c r="U180" i="1"/>
  <c r="Q180" i="1"/>
  <c r="P180" i="1"/>
  <c r="T180" i="1" s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A180" i="1"/>
  <c r="U179" i="1"/>
  <c r="Q179" i="1"/>
  <c r="P179" i="1"/>
  <c r="T179" i="1" s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A179" i="1"/>
  <c r="U178" i="1"/>
  <c r="Q178" i="1"/>
  <c r="P178" i="1"/>
  <c r="T178" i="1" s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A178" i="1"/>
  <c r="U177" i="1"/>
  <c r="Q177" i="1"/>
  <c r="P177" i="1"/>
  <c r="T177" i="1" s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A177" i="1"/>
  <c r="U176" i="1"/>
  <c r="Q176" i="1"/>
  <c r="P176" i="1"/>
  <c r="T176" i="1" s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A176" i="1"/>
  <c r="U175" i="1"/>
  <c r="Q175" i="1"/>
  <c r="P175" i="1"/>
  <c r="T175" i="1" s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A175" i="1"/>
  <c r="U174" i="1"/>
  <c r="Q174" i="1"/>
  <c r="P174" i="1"/>
  <c r="T174" i="1" s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A174" i="1"/>
  <c r="U173" i="1"/>
  <c r="Q173" i="1"/>
  <c r="P173" i="1"/>
  <c r="T173" i="1" s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A173" i="1"/>
  <c r="U172" i="1"/>
  <c r="Q172" i="1"/>
  <c r="P172" i="1"/>
  <c r="T172" i="1" s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A172" i="1"/>
  <c r="U171" i="1"/>
  <c r="Q171" i="1"/>
  <c r="P171" i="1"/>
  <c r="T171" i="1" s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A171" i="1"/>
  <c r="U170" i="1"/>
  <c r="Q170" i="1"/>
  <c r="P170" i="1"/>
  <c r="T170" i="1" s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A170" i="1"/>
  <c r="U169" i="1"/>
  <c r="Q169" i="1"/>
  <c r="P169" i="1"/>
  <c r="T169" i="1" s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A169" i="1"/>
  <c r="U168" i="1"/>
  <c r="Q168" i="1"/>
  <c r="P168" i="1"/>
  <c r="T168" i="1" s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A168" i="1"/>
  <c r="U167" i="1"/>
  <c r="Q167" i="1"/>
  <c r="P167" i="1"/>
  <c r="T167" i="1" s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A167" i="1"/>
  <c r="U166" i="1"/>
  <c r="Q166" i="1"/>
  <c r="P166" i="1"/>
  <c r="T166" i="1" s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A166" i="1"/>
  <c r="U165" i="1"/>
  <c r="Q165" i="1"/>
  <c r="P165" i="1"/>
  <c r="T165" i="1" s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A165" i="1"/>
  <c r="U164" i="1"/>
  <c r="Q164" i="1"/>
  <c r="P164" i="1"/>
  <c r="T164" i="1" s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A164" i="1"/>
  <c r="U163" i="1"/>
  <c r="Q163" i="1"/>
  <c r="P163" i="1"/>
  <c r="T163" i="1" s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A163" i="1"/>
  <c r="U162" i="1"/>
  <c r="Q162" i="1"/>
  <c r="P162" i="1"/>
  <c r="T162" i="1" s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A162" i="1"/>
  <c r="U161" i="1"/>
  <c r="Q161" i="1"/>
  <c r="P161" i="1"/>
  <c r="T161" i="1" s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A161" i="1"/>
  <c r="U160" i="1"/>
  <c r="Q160" i="1"/>
  <c r="P160" i="1"/>
  <c r="T160" i="1" s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A160" i="1"/>
  <c r="U159" i="1"/>
  <c r="Q159" i="1"/>
  <c r="P159" i="1"/>
  <c r="T159" i="1" s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A159" i="1"/>
  <c r="U158" i="1"/>
  <c r="Q158" i="1"/>
  <c r="P158" i="1"/>
  <c r="T158" i="1" s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A158" i="1"/>
  <c r="U157" i="1"/>
  <c r="Q157" i="1"/>
  <c r="P157" i="1"/>
  <c r="T157" i="1" s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A157" i="1"/>
  <c r="U156" i="1"/>
  <c r="Q156" i="1"/>
  <c r="P156" i="1"/>
  <c r="T156" i="1" s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A156" i="1"/>
  <c r="U155" i="1"/>
  <c r="Q155" i="1"/>
  <c r="P155" i="1"/>
  <c r="T155" i="1" s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A155" i="1"/>
  <c r="U154" i="1"/>
  <c r="Q154" i="1"/>
  <c r="P154" i="1"/>
  <c r="T154" i="1" s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A154" i="1"/>
  <c r="U153" i="1"/>
  <c r="Q153" i="1"/>
  <c r="P153" i="1"/>
  <c r="T153" i="1" s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A153" i="1"/>
  <c r="U152" i="1"/>
  <c r="Q152" i="1"/>
  <c r="P152" i="1"/>
  <c r="T152" i="1" s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A152" i="1"/>
  <c r="U151" i="1"/>
  <c r="Q151" i="1"/>
  <c r="P151" i="1"/>
  <c r="T151" i="1" s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A151" i="1"/>
  <c r="U150" i="1"/>
  <c r="Q150" i="1"/>
  <c r="P150" i="1"/>
  <c r="T150" i="1" s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A150" i="1"/>
  <c r="U149" i="1"/>
  <c r="Q149" i="1"/>
  <c r="P149" i="1"/>
  <c r="T149" i="1" s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149" i="1"/>
  <c r="U148" i="1"/>
  <c r="Q148" i="1"/>
  <c r="P148" i="1"/>
  <c r="T148" i="1" s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A148" i="1"/>
  <c r="U147" i="1"/>
  <c r="Q147" i="1"/>
  <c r="P147" i="1"/>
  <c r="T147" i="1" s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A147" i="1"/>
  <c r="U146" i="1"/>
  <c r="Q146" i="1"/>
  <c r="P146" i="1"/>
  <c r="T146" i="1" s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A146" i="1"/>
  <c r="U145" i="1"/>
  <c r="Q145" i="1"/>
  <c r="P145" i="1"/>
  <c r="T145" i="1" s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A145" i="1"/>
  <c r="U144" i="1"/>
  <c r="Q144" i="1"/>
  <c r="P144" i="1"/>
  <c r="T144" i="1" s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A144" i="1"/>
  <c r="U143" i="1"/>
  <c r="Q143" i="1"/>
  <c r="P143" i="1"/>
  <c r="T143" i="1" s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A143" i="1"/>
  <c r="U142" i="1"/>
  <c r="Q142" i="1"/>
  <c r="P142" i="1"/>
  <c r="T142" i="1" s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A142" i="1"/>
  <c r="U141" i="1"/>
  <c r="Q141" i="1"/>
  <c r="P141" i="1"/>
  <c r="T141" i="1" s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A141" i="1"/>
  <c r="U140" i="1"/>
  <c r="Q140" i="1"/>
  <c r="P140" i="1"/>
  <c r="T140" i="1" s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A140" i="1"/>
  <c r="U139" i="1"/>
  <c r="Q139" i="1"/>
  <c r="P139" i="1"/>
  <c r="T139" i="1" s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139" i="1"/>
  <c r="U138" i="1"/>
  <c r="Q138" i="1"/>
  <c r="P138" i="1"/>
  <c r="T138" i="1" s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A138" i="1"/>
  <c r="U137" i="1"/>
  <c r="Q137" i="1"/>
  <c r="P137" i="1"/>
  <c r="T137" i="1" s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A137" i="1"/>
  <c r="U136" i="1"/>
  <c r="Q136" i="1"/>
  <c r="P136" i="1"/>
  <c r="T136" i="1" s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A136" i="1"/>
  <c r="U135" i="1"/>
  <c r="Q135" i="1"/>
  <c r="P135" i="1"/>
  <c r="T135" i="1" s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U134" i="1"/>
  <c r="Q134" i="1"/>
  <c r="P134" i="1"/>
  <c r="T134" i="1" s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A134" i="1"/>
  <c r="U133" i="1"/>
  <c r="Q133" i="1"/>
  <c r="P133" i="1"/>
  <c r="T133" i="1" s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A133" i="1"/>
  <c r="U132" i="1"/>
  <c r="Q132" i="1"/>
  <c r="P132" i="1"/>
  <c r="T132" i="1" s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A132" i="1"/>
  <c r="U131" i="1"/>
  <c r="Q131" i="1"/>
  <c r="P131" i="1"/>
  <c r="T131" i="1" s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U130" i="1"/>
  <c r="Q130" i="1"/>
  <c r="P130" i="1"/>
  <c r="T130" i="1" s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A130" i="1"/>
  <c r="U129" i="1"/>
  <c r="Q129" i="1"/>
  <c r="P129" i="1"/>
  <c r="T129" i="1" s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U128" i="1"/>
  <c r="Q128" i="1"/>
  <c r="P128" i="1"/>
  <c r="T128" i="1" s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U127" i="1"/>
  <c r="Q127" i="1"/>
  <c r="P127" i="1"/>
  <c r="T127" i="1" s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U126" i="1"/>
  <c r="Q126" i="1"/>
  <c r="P126" i="1"/>
  <c r="T126" i="1" s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U125" i="1"/>
  <c r="Q125" i="1"/>
  <c r="P125" i="1"/>
  <c r="T125" i="1" s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U124" i="1"/>
  <c r="Q124" i="1"/>
  <c r="P124" i="1"/>
  <c r="T124" i="1" s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U123" i="1"/>
  <c r="Q123" i="1"/>
  <c r="P123" i="1"/>
  <c r="T123" i="1" s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U122" i="1"/>
  <c r="Q122" i="1"/>
  <c r="P122" i="1"/>
  <c r="T122" i="1" s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A122" i="1"/>
  <c r="U121" i="1"/>
  <c r="Q121" i="1"/>
  <c r="P121" i="1"/>
  <c r="T121" i="1" s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U120" i="1"/>
  <c r="Q120" i="1"/>
  <c r="P120" i="1"/>
  <c r="T120" i="1" s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U119" i="1"/>
  <c r="Q119" i="1"/>
  <c r="P119" i="1"/>
  <c r="T119" i="1" s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U118" i="1"/>
  <c r="Q118" i="1"/>
  <c r="P118" i="1"/>
  <c r="T118" i="1" s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U117" i="1"/>
  <c r="Q117" i="1"/>
  <c r="P117" i="1"/>
  <c r="T117" i="1" s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U116" i="1"/>
  <c r="Q116" i="1"/>
  <c r="P116" i="1"/>
  <c r="T116" i="1" s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U115" i="1"/>
  <c r="Q115" i="1"/>
  <c r="P115" i="1"/>
  <c r="T115" i="1" s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U114" i="1"/>
  <c r="Q114" i="1"/>
  <c r="P114" i="1"/>
  <c r="T114" i="1" s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U113" i="1"/>
  <c r="Q113" i="1"/>
  <c r="P113" i="1"/>
  <c r="T113" i="1" s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U112" i="1"/>
  <c r="Q112" i="1"/>
  <c r="P112" i="1"/>
  <c r="T112" i="1" s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U111" i="1"/>
  <c r="Q111" i="1"/>
  <c r="P111" i="1"/>
  <c r="T111" i="1" s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U110" i="1"/>
  <c r="Q110" i="1"/>
  <c r="P110" i="1"/>
  <c r="T110" i="1" s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U109" i="1"/>
  <c r="Q109" i="1"/>
  <c r="P109" i="1"/>
  <c r="T109" i="1" s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U108" i="1"/>
  <c r="Q108" i="1"/>
  <c r="P108" i="1"/>
  <c r="T108" i="1" s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U107" i="1"/>
  <c r="Q107" i="1"/>
  <c r="P107" i="1"/>
  <c r="T107" i="1" s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U106" i="1"/>
  <c r="Q106" i="1"/>
  <c r="P106" i="1"/>
  <c r="T106" i="1" s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U105" i="1"/>
  <c r="Q105" i="1"/>
  <c r="P105" i="1"/>
  <c r="T105" i="1" s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U104" i="1"/>
  <c r="Q104" i="1"/>
  <c r="P104" i="1"/>
  <c r="T104" i="1" s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U103" i="1"/>
  <c r="Q103" i="1"/>
  <c r="P103" i="1"/>
  <c r="T103" i="1" s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U102" i="1"/>
  <c r="Q102" i="1"/>
  <c r="P102" i="1"/>
  <c r="T102" i="1" s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U101" i="1"/>
  <c r="Q101" i="1"/>
  <c r="P101" i="1"/>
  <c r="T101" i="1" s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U100" i="1"/>
  <c r="Q100" i="1"/>
  <c r="P100" i="1"/>
  <c r="T100" i="1" s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U99" i="1"/>
  <c r="Q99" i="1"/>
  <c r="P99" i="1"/>
  <c r="T99" i="1" s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U98" i="1"/>
  <c r="Q98" i="1"/>
  <c r="P98" i="1"/>
  <c r="T98" i="1" s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U97" i="1"/>
  <c r="Q97" i="1"/>
  <c r="P97" i="1"/>
  <c r="T97" i="1" s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U96" i="1"/>
  <c r="Q96" i="1"/>
  <c r="P96" i="1"/>
  <c r="T96" i="1" s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U95" i="1"/>
  <c r="Q95" i="1"/>
  <c r="P95" i="1"/>
  <c r="T95" i="1" s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U94" i="1"/>
  <c r="Q94" i="1"/>
  <c r="P94" i="1"/>
  <c r="T94" i="1" s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U93" i="1"/>
  <c r="Q93" i="1"/>
  <c r="P93" i="1"/>
  <c r="T93" i="1" s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U92" i="1"/>
  <c r="Q92" i="1"/>
  <c r="P92" i="1"/>
  <c r="T92" i="1" s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U91" i="1"/>
  <c r="Q91" i="1"/>
  <c r="P91" i="1"/>
  <c r="T91" i="1" s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U90" i="1"/>
  <c r="Q90" i="1"/>
  <c r="P90" i="1"/>
  <c r="T90" i="1" s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U89" i="1"/>
  <c r="Q89" i="1"/>
  <c r="P89" i="1"/>
  <c r="T89" i="1" s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U88" i="1"/>
  <c r="Q88" i="1"/>
  <c r="P88" i="1"/>
  <c r="T88" i="1" s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U87" i="1"/>
  <c r="Q87" i="1"/>
  <c r="P87" i="1"/>
  <c r="T87" i="1" s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U86" i="1"/>
  <c r="Q86" i="1"/>
  <c r="P86" i="1"/>
  <c r="T86" i="1" s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U85" i="1"/>
  <c r="Q85" i="1"/>
  <c r="P85" i="1"/>
  <c r="T85" i="1" s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U84" i="1"/>
  <c r="Q84" i="1"/>
  <c r="P84" i="1"/>
  <c r="T84" i="1" s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U83" i="1"/>
  <c r="Q83" i="1"/>
  <c r="P83" i="1"/>
  <c r="T83" i="1" s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U82" i="1"/>
  <c r="Q82" i="1"/>
  <c r="P82" i="1"/>
  <c r="T82" i="1" s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U81" i="1"/>
  <c r="Q81" i="1"/>
  <c r="P81" i="1"/>
  <c r="T81" i="1" s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U80" i="1"/>
  <c r="Q80" i="1"/>
  <c r="P80" i="1"/>
  <c r="T80" i="1" s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U79" i="1"/>
  <c r="Q79" i="1"/>
  <c r="P79" i="1"/>
  <c r="T79" i="1" s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U78" i="1"/>
  <c r="Q78" i="1"/>
  <c r="P78" i="1"/>
  <c r="T78" i="1" s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U77" i="1"/>
  <c r="Q77" i="1"/>
  <c r="P77" i="1"/>
  <c r="T77" i="1" s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U76" i="1"/>
  <c r="Q76" i="1"/>
  <c r="P76" i="1"/>
  <c r="T76" i="1" s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U75" i="1"/>
  <c r="Q75" i="1"/>
  <c r="P75" i="1"/>
  <c r="T75" i="1" s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U74" i="1"/>
  <c r="Q74" i="1"/>
  <c r="P74" i="1"/>
  <c r="T74" i="1" s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U73" i="1"/>
  <c r="Q73" i="1"/>
  <c r="P73" i="1"/>
  <c r="T73" i="1" s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U72" i="1"/>
  <c r="Q72" i="1"/>
  <c r="P72" i="1"/>
  <c r="T72" i="1" s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U71" i="1"/>
  <c r="Q71" i="1"/>
  <c r="P71" i="1"/>
  <c r="T71" i="1" s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U70" i="1"/>
  <c r="Q70" i="1"/>
  <c r="P70" i="1"/>
  <c r="T70" i="1" s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U69" i="1"/>
  <c r="Q69" i="1"/>
  <c r="P69" i="1"/>
  <c r="T69" i="1" s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U68" i="1"/>
  <c r="Q68" i="1"/>
  <c r="P68" i="1"/>
  <c r="T68" i="1" s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U67" i="1"/>
  <c r="Q67" i="1"/>
  <c r="P67" i="1"/>
  <c r="T67" i="1" s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U66" i="1"/>
  <c r="Q66" i="1"/>
  <c r="P66" i="1"/>
  <c r="T66" i="1" s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U65" i="1"/>
  <c r="Q65" i="1"/>
  <c r="P65" i="1"/>
  <c r="T65" i="1" s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U64" i="1"/>
  <c r="Q64" i="1"/>
  <c r="P64" i="1"/>
  <c r="T64" i="1" s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U63" i="1"/>
  <c r="Q63" i="1"/>
  <c r="P63" i="1"/>
  <c r="T63" i="1" s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U62" i="1"/>
  <c r="Q62" i="1"/>
  <c r="P62" i="1"/>
  <c r="T62" i="1" s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U61" i="1"/>
  <c r="Q61" i="1"/>
  <c r="P61" i="1"/>
  <c r="T61" i="1" s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U60" i="1"/>
  <c r="Q60" i="1"/>
  <c r="P60" i="1"/>
  <c r="T60" i="1" s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U59" i="1"/>
  <c r="Q59" i="1"/>
  <c r="P59" i="1"/>
  <c r="T59" i="1" s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U58" i="1"/>
  <c r="Q58" i="1"/>
  <c r="P58" i="1"/>
  <c r="T58" i="1" s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U57" i="1"/>
  <c r="Q57" i="1"/>
  <c r="P57" i="1"/>
  <c r="T57" i="1" s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U56" i="1"/>
  <c r="Q56" i="1"/>
  <c r="P56" i="1"/>
  <c r="T56" i="1" s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U55" i="1"/>
  <c r="Q55" i="1"/>
  <c r="P55" i="1"/>
  <c r="T55" i="1" s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U54" i="1"/>
  <c r="Q54" i="1"/>
  <c r="P54" i="1"/>
  <c r="T54" i="1" s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U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U52" i="1"/>
  <c r="Q52" i="1"/>
  <c r="P52" i="1"/>
  <c r="T52" i="1" s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U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U50" i="1"/>
  <c r="Q50" i="1"/>
  <c r="P50" i="1"/>
  <c r="T50" i="1" s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U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U48" i="1"/>
  <c r="Q48" i="1"/>
  <c r="P48" i="1"/>
  <c r="T48" i="1" s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U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U46" i="1"/>
  <c r="Q46" i="1"/>
  <c r="P46" i="1"/>
  <c r="T46" i="1" s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U45" i="1"/>
  <c r="Q45" i="1"/>
  <c r="P45" i="1"/>
  <c r="T45" i="1" s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U44" i="1"/>
  <c r="Q44" i="1"/>
  <c r="P44" i="1"/>
  <c r="T44" i="1" s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U43" i="1"/>
  <c r="Q43" i="1"/>
  <c r="P43" i="1"/>
  <c r="T43" i="1" s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U42" i="1"/>
  <c r="Q42" i="1"/>
  <c r="P42" i="1"/>
  <c r="T42" i="1" s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U41" i="1"/>
  <c r="Q41" i="1"/>
  <c r="P41" i="1"/>
  <c r="T41" i="1" s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U40" i="1"/>
  <c r="Q40" i="1"/>
  <c r="P40" i="1"/>
  <c r="T40" i="1" s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U39" i="1"/>
  <c r="Q39" i="1"/>
  <c r="P39" i="1"/>
  <c r="T39" i="1" s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U38" i="1"/>
  <c r="Q38" i="1"/>
  <c r="P38" i="1"/>
  <c r="T38" i="1" s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U37" i="1"/>
  <c r="Q37" i="1"/>
  <c r="P37" i="1"/>
  <c r="T37" i="1" s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U36" i="1"/>
  <c r="Q36" i="1"/>
  <c r="P36" i="1"/>
  <c r="T36" i="1" s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U35" i="1"/>
  <c r="Q35" i="1"/>
  <c r="P35" i="1"/>
  <c r="T35" i="1" s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U34" i="1"/>
  <c r="Q34" i="1"/>
  <c r="P34" i="1"/>
  <c r="T34" i="1" s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U33" i="1"/>
  <c r="Q33" i="1"/>
  <c r="P33" i="1"/>
  <c r="T33" i="1" s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U32" i="1"/>
  <c r="Q32" i="1"/>
  <c r="P32" i="1"/>
  <c r="T32" i="1" s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U31" i="1"/>
  <c r="Q31" i="1"/>
  <c r="P31" i="1"/>
  <c r="T31" i="1" s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U30" i="1"/>
  <c r="Q30" i="1"/>
  <c r="P30" i="1"/>
  <c r="T30" i="1" s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U29" i="1"/>
  <c r="Q29" i="1"/>
  <c r="P29" i="1"/>
  <c r="T29" i="1" s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U28" i="1"/>
  <c r="Q28" i="1"/>
  <c r="P28" i="1"/>
  <c r="T28" i="1" s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U27" i="1"/>
  <c r="Q27" i="1"/>
  <c r="P27" i="1"/>
  <c r="T27" i="1" s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U26" i="1"/>
  <c r="Q26" i="1"/>
  <c r="P26" i="1"/>
  <c r="T26" i="1" s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U25" i="1"/>
  <c r="Q25" i="1"/>
  <c r="P25" i="1"/>
  <c r="T25" i="1" s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U24" i="1"/>
  <c r="Q24" i="1"/>
  <c r="P24" i="1"/>
  <c r="T24" i="1" s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U23" i="1"/>
  <c r="Q23" i="1"/>
  <c r="P23" i="1"/>
  <c r="T23" i="1" s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U22" i="1"/>
  <c r="Q22" i="1"/>
  <c r="P22" i="1"/>
  <c r="T22" i="1" s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U21" i="1"/>
  <c r="Q21" i="1"/>
  <c r="P21" i="1"/>
  <c r="T21" i="1" s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U20" i="1"/>
  <c r="Q20" i="1"/>
  <c r="P20" i="1"/>
  <c r="T20" i="1" s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U19" i="1"/>
  <c r="Q19" i="1"/>
  <c r="P19" i="1"/>
  <c r="T19" i="1" s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U18" i="1"/>
  <c r="Q18" i="1"/>
  <c r="P18" i="1"/>
  <c r="T18" i="1" s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U17" i="1"/>
  <c r="Q17" i="1"/>
  <c r="P17" i="1"/>
  <c r="T17" i="1" s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U16" i="1"/>
  <c r="Q16" i="1"/>
  <c r="P16" i="1"/>
  <c r="T16" i="1" s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U15" i="1"/>
  <c r="Q15" i="1"/>
  <c r="P15" i="1"/>
  <c r="T15" i="1" s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U14" i="1"/>
  <c r="Q14" i="1"/>
  <c r="P14" i="1"/>
  <c r="T14" i="1" s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U8" i="1"/>
  <c r="P8" i="1"/>
  <c r="O8" i="1"/>
  <c r="N8" i="1"/>
  <c r="M8" i="1"/>
  <c r="L8" i="1"/>
  <c r="K8" i="1"/>
  <c r="J8" i="1"/>
  <c r="I8" i="1"/>
  <c r="G8" i="1"/>
  <c r="E8" i="1"/>
  <c r="D8" i="1"/>
  <c r="C8" i="1"/>
  <c r="R202" i="1" l="1"/>
  <c r="S202" i="1" s="1"/>
  <c r="R204" i="1"/>
  <c r="S204" i="1" s="1"/>
  <c r="R206" i="1"/>
  <c r="S206" i="1" s="1"/>
  <c r="R208" i="1"/>
  <c r="S208" i="1" s="1"/>
  <c r="R210" i="1"/>
  <c r="S210" i="1" s="1"/>
  <c r="R212" i="1"/>
  <c r="S212" i="1" s="1"/>
  <c r="R214" i="1"/>
  <c r="S214" i="1" s="1"/>
  <c r="R216" i="1"/>
  <c r="S216" i="1" s="1"/>
  <c r="R218" i="1"/>
  <c r="S218" i="1" s="1"/>
  <c r="R220" i="1"/>
  <c r="S220" i="1" s="1"/>
  <c r="R222" i="1"/>
  <c r="S222" i="1" s="1"/>
  <c r="R224" i="1"/>
  <c r="S224" i="1" s="1"/>
  <c r="R226" i="1"/>
  <c r="S226" i="1" s="1"/>
  <c r="R251" i="1"/>
  <c r="S251" i="1" s="1"/>
  <c r="R253" i="1"/>
  <c r="S253" i="1" s="1"/>
  <c r="R255" i="1"/>
  <c r="S255" i="1" s="1"/>
  <c r="R257" i="1"/>
  <c r="S257" i="1" s="1"/>
  <c r="R259" i="1"/>
  <c r="S259" i="1" s="1"/>
  <c r="R261" i="1"/>
  <c r="S261" i="1" s="1"/>
  <c r="R263" i="1"/>
  <c r="S263" i="1" s="1"/>
  <c r="R265" i="1"/>
  <c r="S265" i="1" s="1"/>
  <c r="R267" i="1"/>
  <c r="S267" i="1" s="1"/>
  <c r="R269" i="1"/>
  <c r="S269" i="1" s="1"/>
  <c r="R271" i="1"/>
  <c r="S271" i="1" s="1"/>
  <c r="R273" i="1"/>
  <c r="S273" i="1" s="1"/>
  <c r="R275" i="1"/>
  <c r="S275" i="1" s="1"/>
  <c r="R277" i="1"/>
  <c r="S277" i="1" s="1"/>
  <c r="R279" i="1"/>
  <c r="S279" i="1" s="1"/>
  <c r="R281" i="1"/>
  <c r="S281" i="1" s="1"/>
  <c r="R430" i="1"/>
  <c r="S430" i="1" s="1"/>
  <c r="R432" i="1"/>
  <c r="S432" i="1" s="1"/>
  <c r="R434" i="1"/>
  <c r="S434" i="1" s="1"/>
  <c r="R436" i="1"/>
  <c r="S436" i="1" s="1"/>
  <c r="R438" i="1"/>
  <c r="S438" i="1" s="1"/>
  <c r="R440" i="1"/>
  <c r="S440" i="1" s="1"/>
  <c r="R442" i="1"/>
  <c r="S442" i="1" s="1"/>
  <c r="R444" i="1"/>
  <c r="S444" i="1" s="1"/>
  <c r="R446" i="1"/>
  <c r="S446" i="1" s="1"/>
  <c r="W446" i="1" s="1"/>
  <c r="R232" i="1"/>
  <c r="S232" i="1" s="1"/>
  <c r="R236" i="1"/>
  <c r="S236" i="1" s="1"/>
  <c r="R240" i="1"/>
  <c r="S240" i="1" s="1"/>
  <c r="R285" i="1"/>
  <c r="S285" i="1" s="1"/>
  <c r="R286" i="1"/>
  <c r="S286" i="1" s="1"/>
  <c r="R288" i="1"/>
  <c r="S288" i="1" s="1"/>
  <c r="R338" i="1"/>
  <c r="S338" i="1" s="1"/>
  <c r="R341" i="1"/>
  <c r="S341" i="1" s="1"/>
  <c r="R344" i="1"/>
  <c r="S344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R170" i="1"/>
  <c r="S170" i="1" s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S200" i="1" s="1"/>
  <c r="R201" i="1"/>
  <c r="S201" i="1" s="1"/>
  <c r="R203" i="1"/>
  <c r="S203" i="1" s="1"/>
  <c r="R205" i="1"/>
  <c r="S205" i="1" s="1"/>
  <c r="R207" i="1"/>
  <c r="S207" i="1" s="1"/>
  <c r="R209" i="1"/>
  <c r="S209" i="1" s="1"/>
  <c r="R211" i="1"/>
  <c r="S211" i="1" s="1"/>
  <c r="R213" i="1"/>
  <c r="S213" i="1" s="1"/>
  <c r="R215" i="1"/>
  <c r="S215" i="1" s="1"/>
  <c r="R217" i="1"/>
  <c r="S217" i="1" s="1"/>
  <c r="R219" i="1"/>
  <c r="S219" i="1" s="1"/>
  <c r="R221" i="1"/>
  <c r="S221" i="1" s="1"/>
  <c r="R223" i="1"/>
  <c r="S223" i="1" s="1"/>
  <c r="R225" i="1"/>
  <c r="S225" i="1" s="1"/>
  <c r="R227" i="1"/>
  <c r="S227" i="1" s="1"/>
  <c r="R229" i="1"/>
  <c r="S229" i="1" s="1"/>
  <c r="R230" i="1"/>
  <c r="S230" i="1" s="1"/>
  <c r="R233" i="1"/>
  <c r="S233" i="1" s="1"/>
  <c r="R234" i="1"/>
  <c r="S234" i="1" s="1"/>
  <c r="R237" i="1"/>
  <c r="S237" i="1" s="1"/>
  <c r="R239" i="1"/>
  <c r="S239" i="1" s="1"/>
  <c r="R242" i="1"/>
  <c r="S242" i="1" s="1"/>
  <c r="R244" i="1"/>
  <c r="S244" i="1" s="1"/>
  <c r="R246" i="1"/>
  <c r="S246" i="1" s="1"/>
  <c r="R247" i="1"/>
  <c r="S247" i="1" s="1"/>
  <c r="R248" i="1"/>
  <c r="S248" i="1" s="1"/>
  <c r="R249" i="1"/>
  <c r="S249" i="1" s="1"/>
  <c r="R250" i="1"/>
  <c r="S250" i="1" s="1"/>
  <c r="R252" i="1"/>
  <c r="S252" i="1" s="1"/>
  <c r="R254" i="1"/>
  <c r="S254" i="1" s="1"/>
  <c r="R256" i="1"/>
  <c r="S256" i="1" s="1"/>
  <c r="R258" i="1"/>
  <c r="S258" i="1" s="1"/>
  <c r="R260" i="1"/>
  <c r="S260" i="1" s="1"/>
  <c r="R262" i="1"/>
  <c r="S262" i="1" s="1"/>
  <c r="R264" i="1"/>
  <c r="S264" i="1" s="1"/>
  <c r="R266" i="1"/>
  <c r="S266" i="1" s="1"/>
  <c r="R268" i="1"/>
  <c r="S268" i="1" s="1"/>
  <c r="R270" i="1"/>
  <c r="S270" i="1" s="1"/>
  <c r="R272" i="1"/>
  <c r="S272" i="1" s="1"/>
  <c r="R274" i="1"/>
  <c r="S274" i="1" s="1"/>
  <c r="R276" i="1"/>
  <c r="S276" i="1" s="1"/>
  <c r="R278" i="1"/>
  <c r="S278" i="1" s="1"/>
  <c r="R280" i="1"/>
  <c r="S280" i="1" s="1"/>
  <c r="R282" i="1"/>
  <c r="S282" i="1" s="1"/>
  <c r="R284" i="1"/>
  <c r="S284" i="1" s="1"/>
  <c r="R289" i="1"/>
  <c r="S289" i="1" s="1"/>
  <c r="R290" i="1"/>
  <c r="S290" i="1" s="1"/>
  <c r="R291" i="1"/>
  <c r="S291" i="1" s="1"/>
  <c r="R292" i="1"/>
  <c r="S292" i="1" s="1"/>
  <c r="R293" i="1"/>
  <c r="S293" i="1" s="1"/>
  <c r="R294" i="1"/>
  <c r="S294" i="1" s="1"/>
  <c r="R295" i="1"/>
  <c r="S295" i="1" s="1"/>
  <c r="R296" i="1"/>
  <c r="S296" i="1" s="1"/>
  <c r="R297" i="1"/>
  <c r="S297" i="1" s="1"/>
  <c r="R298" i="1"/>
  <c r="S298" i="1" s="1"/>
  <c r="R299" i="1"/>
  <c r="S299" i="1" s="1"/>
  <c r="R300" i="1"/>
  <c r="S300" i="1" s="1"/>
  <c r="R301" i="1"/>
  <c r="S301" i="1" s="1"/>
  <c r="R302" i="1"/>
  <c r="S302" i="1" s="1"/>
  <c r="R303" i="1"/>
  <c r="S303" i="1" s="1"/>
  <c r="R304" i="1"/>
  <c r="S304" i="1" s="1"/>
  <c r="R305" i="1"/>
  <c r="S305" i="1" s="1"/>
  <c r="R306" i="1"/>
  <c r="S306" i="1" s="1"/>
  <c r="R307" i="1"/>
  <c r="S307" i="1" s="1"/>
  <c r="R308" i="1"/>
  <c r="S308" i="1" s="1"/>
  <c r="R309" i="1"/>
  <c r="S309" i="1" s="1"/>
  <c r="R310" i="1"/>
  <c r="S310" i="1" s="1"/>
  <c r="R311" i="1"/>
  <c r="S311" i="1" s="1"/>
  <c r="R312" i="1"/>
  <c r="S312" i="1" s="1"/>
  <c r="R313" i="1"/>
  <c r="S313" i="1" s="1"/>
  <c r="R314" i="1"/>
  <c r="S314" i="1" s="1"/>
  <c r="R315" i="1"/>
  <c r="S315" i="1" s="1"/>
  <c r="R316" i="1"/>
  <c r="S316" i="1" s="1"/>
  <c r="R317" i="1"/>
  <c r="S317" i="1" s="1"/>
  <c r="R318" i="1"/>
  <c r="S318" i="1" s="1"/>
  <c r="R319" i="1"/>
  <c r="S319" i="1" s="1"/>
  <c r="R320" i="1"/>
  <c r="S320" i="1" s="1"/>
  <c r="R321" i="1"/>
  <c r="S321" i="1" s="1"/>
  <c r="R322" i="1"/>
  <c r="S322" i="1" s="1"/>
  <c r="R323" i="1"/>
  <c r="S323" i="1" s="1"/>
  <c r="R324" i="1"/>
  <c r="S324" i="1" s="1"/>
  <c r="R325" i="1"/>
  <c r="S325" i="1" s="1"/>
  <c r="R326" i="1"/>
  <c r="S326" i="1" s="1"/>
  <c r="R327" i="1"/>
  <c r="S327" i="1" s="1"/>
  <c r="R328" i="1"/>
  <c r="S328" i="1" s="1"/>
  <c r="R329" i="1"/>
  <c r="S329" i="1" s="1"/>
  <c r="R330" i="1"/>
  <c r="S330" i="1" s="1"/>
  <c r="R331" i="1"/>
  <c r="S331" i="1" s="1"/>
  <c r="R332" i="1"/>
  <c r="S332" i="1" s="1"/>
  <c r="R333" i="1"/>
  <c r="S333" i="1" s="1"/>
  <c r="R334" i="1"/>
  <c r="S334" i="1" s="1"/>
  <c r="R335" i="1"/>
  <c r="S335" i="1" s="1"/>
  <c r="R345" i="1"/>
  <c r="S345" i="1" s="1"/>
  <c r="R348" i="1"/>
  <c r="S348" i="1" s="1"/>
  <c r="R231" i="1"/>
  <c r="S231" i="1" s="1"/>
  <c r="R235" i="1"/>
  <c r="S235" i="1" s="1"/>
  <c r="R241" i="1"/>
  <c r="S241" i="1" s="1"/>
  <c r="R243" i="1"/>
  <c r="S243" i="1" s="1"/>
  <c r="R245" i="1"/>
  <c r="S245" i="1" s="1"/>
  <c r="R336" i="1"/>
  <c r="S336" i="1" s="1"/>
  <c r="R340" i="1"/>
  <c r="S340" i="1" s="1"/>
  <c r="R349" i="1"/>
  <c r="S349" i="1" s="1"/>
  <c r="R352" i="1"/>
  <c r="S352" i="1" s="1"/>
  <c r="R353" i="1"/>
  <c r="S353" i="1" s="1"/>
  <c r="R354" i="1"/>
  <c r="S354" i="1" s="1"/>
  <c r="R355" i="1"/>
  <c r="S355" i="1" s="1"/>
  <c r="R356" i="1"/>
  <c r="S356" i="1" s="1"/>
  <c r="R357" i="1"/>
  <c r="S357" i="1" s="1"/>
  <c r="R358" i="1"/>
  <c r="S358" i="1" s="1"/>
  <c r="R359" i="1"/>
  <c r="S359" i="1" s="1"/>
  <c r="R360" i="1"/>
  <c r="S360" i="1" s="1"/>
  <c r="R361" i="1"/>
  <c r="S361" i="1" s="1"/>
  <c r="R362" i="1"/>
  <c r="S362" i="1" s="1"/>
  <c r="R363" i="1"/>
  <c r="S363" i="1" s="1"/>
  <c r="R364" i="1"/>
  <c r="S364" i="1" s="1"/>
  <c r="R365" i="1"/>
  <c r="S365" i="1" s="1"/>
  <c r="R366" i="1"/>
  <c r="S366" i="1" s="1"/>
  <c r="R367" i="1"/>
  <c r="S367" i="1" s="1"/>
  <c r="R368" i="1"/>
  <c r="S368" i="1" s="1"/>
  <c r="R369" i="1"/>
  <c r="S369" i="1" s="1"/>
  <c r="R370" i="1"/>
  <c r="S370" i="1" s="1"/>
  <c r="R371" i="1"/>
  <c r="S371" i="1" s="1"/>
  <c r="R372" i="1"/>
  <c r="S372" i="1" s="1"/>
  <c r="R373" i="1"/>
  <c r="S373" i="1" s="1"/>
  <c r="R374" i="1"/>
  <c r="S374" i="1" s="1"/>
  <c r="R375" i="1"/>
  <c r="S375" i="1" s="1"/>
  <c r="R376" i="1"/>
  <c r="S376" i="1" s="1"/>
  <c r="R377" i="1"/>
  <c r="S377" i="1" s="1"/>
  <c r="R378" i="1"/>
  <c r="S378" i="1" s="1"/>
  <c r="R379" i="1"/>
  <c r="S379" i="1" s="1"/>
  <c r="R380" i="1"/>
  <c r="S380" i="1" s="1"/>
  <c r="R381" i="1"/>
  <c r="S381" i="1" s="1"/>
  <c r="R382" i="1"/>
  <c r="S382" i="1" s="1"/>
  <c r="R383" i="1"/>
  <c r="S383" i="1" s="1"/>
  <c r="R384" i="1"/>
  <c r="S384" i="1" s="1"/>
  <c r="R385" i="1"/>
  <c r="S385" i="1" s="1"/>
  <c r="R386" i="1"/>
  <c r="S386" i="1" s="1"/>
  <c r="R387" i="1"/>
  <c r="S387" i="1" s="1"/>
  <c r="R388" i="1"/>
  <c r="S388" i="1" s="1"/>
  <c r="R389" i="1"/>
  <c r="S389" i="1" s="1"/>
  <c r="R390" i="1"/>
  <c r="S390" i="1" s="1"/>
  <c r="R391" i="1"/>
  <c r="S391" i="1" s="1"/>
  <c r="R392" i="1"/>
  <c r="S392" i="1" s="1"/>
  <c r="R393" i="1"/>
  <c r="S393" i="1" s="1"/>
  <c r="R395" i="1"/>
  <c r="S395" i="1" s="1"/>
  <c r="R396" i="1"/>
  <c r="S396" i="1" s="1"/>
  <c r="R397" i="1"/>
  <c r="S397" i="1" s="1"/>
  <c r="R398" i="1"/>
  <c r="S398" i="1" s="1"/>
  <c r="R399" i="1"/>
  <c r="S399" i="1" s="1"/>
  <c r="R400" i="1"/>
  <c r="S400" i="1" s="1"/>
  <c r="R401" i="1"/>
  <c r="S401" i="1" s="1"/>
  <c r="R402" i="1"/>
  <c r="S402" i="1" s="1"/>
  <c r="R403" i="1"/>
  <c r="S403" i="1" s="1"/>
  <c r="R404" i="1"/>
  <c r="S404" i="1" s="1"/>
  <c r="R405" i="1"/>
  <c r="S405" i="1" s="1"/>
  <c r="R406" i="1"/>
  <c r="S406" i="1" s="1"/>
  <c r="R407" i="1"/>
  <c r="S407" i="1" s="1"/>
  <c r="R408" i="1"/>
  <c r="S408" i="1" s="1"/>
  <c r="R409" i="1"/>
  <c r="S409" i="1" s="1"/>
  <c r="R410" i="1"/>
  <c r="S410" i="1" s="1"/>
  <c r="R411" i="1"/>
  <c r="S411" i="1" s="1"/>
  <c r="R412" i="1"/>
  <c r="S412" i="1" s="1"/>
  <c r="R413" i="1"/>
  <c r="S413" i="1" s="1"/>
  <c r="R414" i="1"/>
  <c r="S414" i="1" s="1"/>
  <c r="R415" i="1"/>
  <c r="S415" i="1" s="1"/>
  <c r="R416" i="1"/>
  <c r="S416" i="1" s="1"/>
  <c r="R417" i="1"/>
  <c r="S417" i="1" s="1"/>
  <c r="R418" i="1"/>
  <c r="S418" i="1" s="1"/>
  <c r="R419" i="1"/>
  <c r="S419" i="1" s="1"/>
  <c r="R420" i="1"/>
  <c r="S420" i="1" s="1"/>
  <c r="R421" i="1"/>
  <c r="S421" i="1" s="1"/>
  <c r="R422" i="1"/>
  <c r="S422" i="1" s="1"/>
  <c r="R423" i="1"/>
  <c r="S423" i="1" s="1"/>
  <c r="R424" i="1"/>
  <c r="S424" i="1" s="1"/>
  <c r="R425" i="1"/>
  <c r="S425" i="1" s="1"/>
  <c r="R426" i="1"/>
  <c r="S426" i="1" s="1"/>
  <c r="R427" i="1"/>
  <c r="S427" i="1" s="1"/>
  <c r="R428" i="1"/>
  <c r="S428" i="1" s="1"/>
  <c r="R429" i="1"/>
  <c r="S429" i="1" s="1"/>
  <c r="R431" i="1"/>
  <c r="S431" i="1" s="1"/>
  <c r="R433" i="1"/>
  <c r="S433" i="1" s="1"/>
  <c r="R435" i="1"/>
  <c r="S435" i="1" s="1"/>
  <c r="R437" i="1"/>
  <c r="S437" i="1" s="1"/>
  <c r="R439" i="1"/>
  <c r="S439" i="1" s="1"/>
  <c r="R441" i="1"/>
  <c r="S441" i="1" s="1"/>
  <c r="R443" i="1"/>
  <c r="S443" i="1" s="1"/>
  <c r="R445" i="1"/>
  <c r="S445" i="1" s="1"/>
  <c r="W445" i="1" s="1"/>
  <c r="T47" i="1"/>
  <c r="T49" i="1"/>
  <c r="T51" i="1"/>
  <c r="T53" i="1"/>
  <c r="R228" i="1"/>
  <c r="S228" i="1" s="1"/>
  <c r="R238" i="1"/>
  <c r="S238" i="1" s="1"/>
  <c r="R283" i="1"/>
  <c r="S283" i="1" s="1"/>
  <c r="R287" i="1"/>
  <c r="S287" i="1" s="1"/>
  <c r="R339" i="1"/>
  <c r="S339" i="1" s="1"/>
  <c r="R342" i="1"/>
  <c r="S342" i="1" s="1"/>
  <c r="R346" i="1"/>
  <c r="S346" i="1" s="1"/>
  <c r="R350" i="1"/>
  <c r="S350" i="1" s="1"/>
  <c r="R337" i="1"/>
  <c r="S337" i="1" s="1"/>
  <c r="R343" i="1"/>
  <c r="S343" i="1" s="1"/>
  <c r="R347" i="1"/>
  <c r="S347" i="1" s="1"/>
  <c r="R351" i="1"/>
  <c r="S351" i="1" s="1"/>
  <c r="R394" i="1"/>
  <c r="S394" i="1" s="1"/>
</calcChain>
</file>

<file path=xl/sharedStrings.xml><?xml version="1.0" encoding="utf-8"?>
<sst xmlns="http://schemas.openxmlformats.org/spreadsheetml/2006/main" count="20" uniqueCount="19">
  <si>
    <t>№п/п</t>
  </si>
  <si>
    <t>Адреса</t>
  </si>
  <si>
    <t xml:space="preserve">Витрати на обслуговування димовентиляційних каналів </t>
  </si>
  <si>
    <t>Зведений тариф</t>
  </si>
  <si>
    <t>Зведений тариф, з ПДВ</t>
  </si>
  <si>
    <t>Зведений тариф з ліфтами, з ПДВ</t>
  </si>
  <si>
    <t>Обслуговування мереж</t>
  </si>
  <si>
    <t>Електроенергія</t>
  </si>
  <si>
    <t>Технічне обслуговування</t>
  </si>
  <si>
    <t>За 1 квадратний метр загальної площі помешкання</t>
  </si>
  <si>
    <t>з одного мешканця</t>
  </si>
  <si>
    <t>Тарифи на послуги з утримання будинків і споруд та прибудинкових територій по КЖРЕП №14</t>
  </si>
  <si>
    <t>Додаток 2</t>
  </si>
  <si>
    <t>до рішення виконавчого комітету</t>
  </si>
  <si>
    <t>Чернівецької міської ради</t>
  </si>
  <si>
    <t>25.06.2018 №</t>
  </si>
  <si>
    <t>Чернівецький міський голова                                                            О.Каспрук</t>
  </si>
  <si>
    <t xml:space="preserve">       </t>
  </si>
  <si>
    <t>О.Каспрук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</si>
</sst>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2" borderId="0" xfId="1" applyFont="1" applyFill="1" applyProtection="1"/>
    <xf numFmtId="0" fontId="0" fillId="0" borderId="0" xfId="0" applyFill="1"/>
    <xf numFmtId="0" fontId="3" fillId="0" borderId="0" xfId="0" applyFont="1" applyFill="1"/>
    <xf numFmtId="0" fontId="0" fillId="0" borderId="4" xfId="0" applyFill="1" applyBorder="1" applyAlignment="1">
      <alignment horizontal="center" vertical="center" textRotation="90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4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center"/>
      <protection locked="0"/>
    </xf>
    <xf numFmtId="0" fontId="2" fillId="2" borderId="4" xfId="1" applyFont="1" applyFill="1" applyBorder="1" applyAlignment="1" applyProtection="1">
      <alignment horizontal="left"/>
      <protection locked="0"/>
    </xf>
    <xf numFmtId="164" fontId="0" fillId="0" borderId="4" xfId="0" applyNumberFormat="1" applyFill="1" applyBorder="1"/>
    <xf numFmtId="164" fontId="3" fillId="0" borderId="4" xfId="0" applyNumberFormat="1" applyFont="1" applyFill="1" applyBorder="1"/>
    <xf numFmtId="2" fontId="0" fillId="0" borderId="0" xfId="0" applyNumberFormat="1" applyFill="1"/>
    <xf numFmtId="164" fontId="3" fillId="0" borderId="1" xfId="0" applyNumberFormat="1" applyFont="1" applyFill="1" applyBorder="1"/>
    <xf numFmtId="0" fontId="2" fillId="0" borderId="0" xfId="1" applyFont="1" applyFill="1" applyProtection="1">
      <protection locked="0"/>
    </xf>
    <xf numFmtId="0" fontId="2" fillId="2" borderId="0" xfId="1" applyFont="1" applyFill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6" fillId="2" borderId="0" xfId="1" applyFont="1" applyFill="1" applyProtection="1">
      <protection locked="0"/>
    </xf>
    <xf numFmtId="0" fontId="5" fillId="0" borderId="0" xfId="0" applyFont="1" applyFill="1"/>
    <xf numFmtId="0" fontId="0" fillId="0" borderId="1" xfId="0" applyFill="1" applyBorder="1" applyAlignment="1">
      <alignment horizontal="center" vertical="center" textRotation="90" wrapText="1"/>
    </xf>
    <xf numFmtId="0" fontId="0" fillId="0" borderId="5" xfId="0" applyFill="1" applyBorder="1" applyAlignment="1">
      <alignment horizontal="center" vertical="center" textRotation="90" wrapText="1"/>
    </xf>
    <xf numFmtId="0" fontId="0" fillId="0" borderId="10" xfId="0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2" borderId="5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>
      <alignment horizontal="center" vertical="center" textRotation="90" wrapText="1"/>
    </xf>
    <xf numFmtId="0" fontId="0" fillId="0" borderId="0" xfId="0" applyFill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textRotation="90" wrapText="1"/>
    </xf>
    <xf numFmtId="0" fontId="0" fillId="0" borderId="3" xfId="0" applyFill="1" applyBorder="1" applyAlignment="1">
      <alignment horizontal="center" textRotation="90" wrapText="1"/>
    </xf>
    <xf numFmtId="0" fontId="0" fillId="0" borderId="6" xfId="0" applyFill="1" applyBorder="1" applyAlignment="1">
      <alignment horizontal="center" textRotation="90" wrapText="1"/>
    </xf>
    <xf numFmtId="0" fontId="0" fillId="0" borderId="7" xfId="0" applyFill="1" applyBorder="1" applyAlignment="1">
      <alignment horizontal="center" textRotation="90" wrapText="1"/>
    </xf>
    <xf numFmtId="0" fontId="0" fillId="0" borderId="8" xfId="0" applyFill="1" applyBorder="1" applyAlignment="1">
      <alignment horizontal="center" textRotation="90" wrapText="1"/>
    </xf>
    <xf numFmtId="0" fontId="0" fillId="0" borderId="9" xfId="0" applyFill="1" applyBorder="1" applyAlignment="1">
      <alignment horizont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0" borderId="9" xfId="0" applyFill="1" applyBorder="1" applyAlignment="1">
      <alignment horizontal="center" vertical="center" textRotation="90" wrapText="1"/>
    </xf>
    <xf numFmtId="0" fontId="7" fillId="0" borderId="0" xfId="0" applyFont="1" applyFill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wUser\Downloads\&#1050;&#1086;&#1088;&#1080;&#1075;&#1091;&#1074;&#1072;&#1085;&#1085;&#1103;%20&#1071;&#1053;&#1040;\14_&#1090;&#1072;&#1088;&#1080;&#1092;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итл.фонд"/>
      <sheetName val="ЦО"/>
      <sheetName val="ХВП"/>
      <sheetName val="каналізація"/>
      <sheetName val="Калькуляція"/>
      <sheetName val="Послуги МВК"/>
      <sheetName val="Норми"/>
      <sheetName val="Штат"/>
      <sheetName val="ЗВВ і АВ"/>
      <sheetName val="Стор.організ."/>
      <sheetName val="Матеріали"/>
      <sheetName val="Зведена"/>
      <sheetName val="Планові показники ЖРЕП"/>
      <sheetName val="Тариф"/>
      <sheetName val="Прикидка міс."/>
      <sheetName val="Прикидка рік"/>
      <sheetName val="мін-макс"/>
      <sheetName val="ППТ"/>
      <sheetName val="дерат"/>
      <sheetName val="дезінс"/>
      <sheetName val="Електр"/>
      <sheetName val="Димовент"/>
      <sheetName val="конструкції"/>
      <sheetName val="двері"/>
      <sheetName val="покрів"/>
      <sheetName val="водпот"/>
      <sheetName val="водобсл"/>
      <sheetName val="ЦОпот"/>
      <sheetName val="ЦОобсл"/>
      <sheetName val="Ліфти"/>
      <sheetName val="ВивізТПВ"/>
      <sheetName val="Лист1"/>
      <sheetName val="Лист2"/>
    </sheetNames>
    <sheetDataSet>
      <sheetData sheetId="0">
        <row r="8">
          <cell r="A8" t="str">
            <v>1</v>
          </cell>
          <cell r="B8" t="str">
            <v>Аксенина Василя,11</v>
          </cell>
        </row>
        <row r="9">
          <cell r="A9" t="str">
            <v>2</v>
          </cell>
          <cell r="B9" t="str">
            <v>Аксенина Василя,13</v>
          </cell>
        </row>
        <row r="10">
          <cell r="A10" t="str">
            <v>3</v>
          </cell>
          <cell r="B10" t="str">
            <v>Аксенина Василя,15</v>
          </cell>
        </row>
        <row r="11">
          <cell r="A11" t="str">
            <v>4</v>
          </cell>
          <cell r="B11" t="str">
            <v>Аксенина Василя,19</v>
          </cell>
        </row>
        <row r="12">
          <cell r="A12" t="str">
            <v>5</v>
          </cell>
          <cell r="B12" t="str">
            <v>Аксенина Василя,1-а</v>
          </cell>
        </row>
        <row r="13">
          <cell r="A13" t="str">
            <v>6</v>
          </cell>
          <cell r="B13" t="str">
            <v>Аксенина Василя,32</v>
          </cell>
        </row>
        <row r="14">
          <cell r="A14" t="str">
            <v>7</v>
          </cell>
          <cell r="B14" t="str">
            <v>Аксенина Василя,34</v>
          </cell>
        </row>
        <row r="15">
          <cell r="A15" t="str">
            <v>8</v>
          </cell>
          <cell r="B15" t="str">
            <v>Аксенина Василя,4</v>
          </cell>
        </row>
        <row r="16">
          <cell r="A16" t="str">
            <v>9</v>
          </cell>
          <cell r="B16" t="str">
            <v>Аксенина Василя,44</v>
          </cell>
        </row>
        <row r="17">
          <cell r="A17" t="str">
            <v>10</v>
          </cell>
          <cell r="B17" t="str">
            <v>Аксенина Василя,47</v>
          </cell>
        </row>
        <row r="18">
          <cell r="A18" t="str">
            <v>11</v>
          </cell>
          <cell r="B18" t="str">
            <v>Аксенина Василя,52</v>
          </cell>
        </row>
        <row r="19">
          <cell r="A19" t="str">
            <v>12</v>
          </cell>
          <cell r="B19" t="str">
            <v>Аксенина Василя,57</v>
          </cell>
        </row>
        <row r="20">
          <cell r="A20" t="str">
            <v>13</v>
          </cell>
          <cell r="B20" t="str">
            <v>Аксенина Василя,61</v>
          </cell>
        </row>
        <row r="21">
          <cell r="A21" t="str">
            <v>14</v>
          </cell>
          <cell r="B21" t="str">
            <v>Аксенина Василя,65</v>
          </cell>
        </row>
        <row r="22">
          <cell r="A22" t="str">
            <v>15</v>
          </cell>
          <cell r="B22" t="str">
            <v>Аксенина Василя,8</v>
          </cell>
        </row>
        <row r="23">
          <cell r="A23" t="str">
            <v>16</v>
          </cell>
          <cell r="B23" t="str">
            <v>Боброва,6А</v>
          </cell>
        </row>
        <row r="24">
          <cell r="A24" t="str">
            <v>17</v>
          </cell>
          <cell r="B24" t="str">
            <v>Боброва,7</v>
          </cell>
        </row>
        <row r="25">
          <cell r="A25" t="str">
            <v>18</v>
          </cell>
          <cell r="B25" t="str">
            <v>Боброва,13</v>
          </cell>
        </row>
        <row r="26">
          <cell r="A26" t="str">
            <v>19</v>
          </cell>
          <cell r="B26" t="str">
            <v>Головна,104</v>
          </cell>
        </row>
        <row r="27">
          <cell r="A27" t="str">
            <v>20</v>
          </cell>
          <cell r="B27" t="str">
            <v>Головна,118А</v>
          </cell>
        </row>
        <row r="28">
          <cell r="A28" t="str">
            <v>21</v>
          </cell>
          <cell r="B28" t="str">
            <v>Головна,120</v>
          </cell>
        </row>
        <row r="29">
          <cell r="A29" t="str">
            <v>22</v>
          </cell>
          <cell r="B29" t="str">
            <v>Головна,126А</v>
          </cell>
        </row>
        <row r="30">
          <cell r="A30" t="str">
            <v>23</v>
          </cell>
          <cell r="B30" t="str">
            <v>Головна, 108</v>
          </cell>
        </row>
        <row r="31">
          <cell r="A31" t="str">
            <v>24</v>
          </cell>
          <cell r="B31" t="str">
            <v>Головна,110</v>
          </cell>
        </row>
        <row r="32">
          <cell r="A32" t="str">
            <v>25</v>
          </cell>
          <cell r="B32" t="str">
            <v>Головна,112</v>
          </cell>
        </row>
        <row r="33">
          <cell r="A33" t="str">
            <v>26</v>
          </cell>
          <cell r="B33" t="str">
            <v>Головна,116</v>
          </cell>
        </row>
        <row r="34">
          <cell r="A34" t="str">
            <v>27</v>
          </cell>
          <cell r="B34" t="str">
            <v>Головна,126</v>
          </cell>
        </row>
        <row r="35">
          <cell r="A35" t="str">
            <v>28</v>
          </cell>
          <cell r="B35" t="str">
            <v>Героїв Майдану,43</v>
          </cell>
        </row>
        <row r="36">
          <cell r="A36" t="str">
            <v>29</v>
          </cell>
          <cell r="B36" t="str">
            <v>Героїв Майдану,45-б</v>
          </cell>
        </row>
        <row r="37">
          <cell r="A37" t="str">
            <v>30</v>
          </cell>
          <cell r="B37" t="str">
            <v>Героїв Майдану,47</v>
          </cell>
        </row>
        <row r="38">
          <cell r="A38" t="str">
            <v>31</v>
          </cell>
          <cell r="B38" t="str">
            <v>Героїв Майдану,49</v>
          </cell>
        </row>
        <row r="39">
          <cell r="A39" t="str">
            <v>32</v>
          </cell>
          <cell r="B39" t="str">
            <v>Героїв Майдану,53</v>
          </cell>
        </row>
        <row r="40">
          <cell r="A40" t="str">
            <v>33</v>
          </cell>
          <cell r="B40" t="str">
            <v>Героїв Майдану,57-а</v>
          </cell>
        </row>
        <row r="41">
          <cell r="A41" t="str">
            <v>34</v>
          </cell>
          <cell r="B41" t="str">
            <v>Героїв Майдану,59</v>
          </cell>
        </row>
        <row r="42">
          <cell r="A42" t="str">
            <v>35</v>
          </cell>
          <cell r="B42" t="str">
            <v>Героїв Майдану,59-а</v>
          </cell>
        </row>
        <row r="43">
          <cell r="A43" t="str">
            <v>36</v>
          </cell>
          <cell r="B43" t="str">
            <v>Героїв Майдану,63</v>
          </cell>
        </row>
        <row r="44">
          <cell r="A44" t="str">
            <v>37</v>
          </cell>
          <cell r="B44" t="str">
            <v>Героїв Майдану,63-а</v>
          </cell>
        </row>
        <row r="45">
          <cell r="A45" t="str">
            <v>38</v>
          </cell>
          <cell r="B45" t="str">
            <v>Героїв Майдану,65</v>
          </cell>
        </row>
        <row r="46">
          <cell r="A46" t="str">
            <v>39</v>
          </cell>
          <cell r="B46" t="str">
            <v>Героїв Майдану,65-а</v>
          </cell>
        </row>
        <row r="47">
          <cell r="A47" t="str">
            <v>40</v>
          </cell>
          <cell r="B47" t="str">
            <v>Героїв Майдану,69</v>
          </cell>
        </row>
        <row r="48">
          <cell r="A48" t="str">
            <v>41</v>
          </cell>
          <cell r="B48" t="str">
            <v>Героїв-Панфiловцiв,3</v>
          </cell>
        </row>
        <row r="49">
          <cell r="A49" t="str">
            <v>42</v>
          </cell>
          <cell r="B49" t="str">
            <v>Героїв-Панфiловцiв,5</v>
          </cell>
        </row>
        <row r="50">
          <cell r="A50" t="str">
            <v>43</v>
          </cell>
          <cell r="B50" t="str">
            <v>Героїв-Панфiловцiв,6</v>
          </cell>
        </row>
        <row r="51">
          <cell r="A51" t="str">
            <v>44</v>
          </cell>
          <cell r="B51" t="str">
            <v>Героїв-Панфiловцiв,8</v>
          </cell>
        </row>
        <row r="52">
          <cell r="A52" t="str">
            <v>45</v>
          </cell>
          <cell r="B52" t="str">
            <v>Гончарова Iвана пров,,4</v>
          </cell>
        </row>
        <row r="53">
          <cell r="A53" t="str">
            <v>46</v>
          </cell>
          <cell r="B53" t="str">
            <v>Гузар Ольги,14</v>
          </cell>
        </row>
        <row r="54">
          <cell r="A54" t="str">
            <v>47</v>
          </cell>
          <cell r="B54" t="str">
            <v>Гузар Ольги,17</v>
          </cell>
        </row>
        <row r="55">
          <cell r="A55" t="str">
            <v>48</v>
          </cell>
          <cell r="B55" t="str">
            <v>Гузар Ольги,17-а</v>
          </cell>
        </row>
        <row r="56">
          <cell r="A56" t="str">
            <v>49</v>
          </cell>
          <cell r="B56" t="str">
            <v>Гузар Ольги,19</v>
          </cell>
        </row>
        <row r="57">
          <cell r="A57" t="str">
            <v>50</v>
          </cell>
          <cell r="B57" t="str">
            <v>Гузар Ольги,3</v>
          </cell>
        </row>
        <row r="58">
          <cell r="A58" t="str">
            <v>51</v>
          </cell>
          <cell r="B58" t="str">
            <v>Достоєвського Федора,2</v>
          </cell>
        </row>
        <row r="59">
          <cell r="A59" t="str">
            <v>52</v>
          </cell>
          <cell r="B59" t="str">
            <v>Достоєвського Федора,2-а</v>
          </cell>
        </row>
        <row r="60">
          <cell r="A60" t="str">
            <v>53</v>
          </cell>
          <cell r="B60" t="str">
            <v>Достоєвського Федора,2-б</v>
          </cell>
        </row>
        <row r="61">
          <cell r="A61" t="str">
            <v>54</v>
          </cell>
          <cell r="B61" t="str">
            <v>Достоєвського Федора,3</v>
          </cell>
        </row>
        <row r="62">
          <cell r="A62" t="str">
            <v>55</v>
          </cell>
          <cell r="B62" t="str">
            <v>Достоєвського Федора,3А</v>
          </cell>
        </row>
        <row r="63">
          <cell r="A63" t="str">
            <v>56</v>
          </cell>
          <cell r="B63" t="str">
            <v>Достоєвського Федора,4</v>
          </cell>
        </row>
        <row r="64">
          <cell r="A64" t="str">
            <v>57</v>
          </cell>
          <cell r="B64" t="str">
            <v>Достоєвського Федора,6</v>
          </cell>
        </row>
        <row r="65">
          <cell r="A65" t="str">
            <v>58</v>
          </cell>
          <cell r="B65" t="str">
            <v>Катукова Михайла маршала,3</v>
          </cell>
        </row>
        <row r="66">
          <cell r="A66" t="str">
            <v>59</v>
          </cell>
          <cell r="B66" t="str">
            <v>Катукова Михайла маршала,4</v>
          </cell>
        </row>
        <row r="67">
          <cell r="A67" t="str">
            <v>60</v>
          </cell>
          <cell r="B67" t="str">
            <v>Копернiка Мiколая,11-а</v>
          </cell>
        </row>
        <row r="68">
          <cell r="A68" t="str">
            <v>61</v>
          </cell>
          <cell r="B68" t="str">
            <v>Копернiка Мiколая,11-б</v>
          </cell>
        </row>
        <row r="69">
          <cell r="A69" t="str">
            <v>62</v>
          </cell>
          <cell r="B69" t="str">
            <v>Копернiка Мiколая,13</v>
          </cell>
        </row>
        <row r="70">
          <cell r="A70" t="str">
            <v>63</v>
          </cell>
          <cell r="B70" t="str">
            <v>Копернiка Мiколая,13-а</v>
          </cell>
        </row>
        <row r="71">
          <cell r="A71" t="str">
            <v>64</v>
          </cell>
          <cell r="B71" t="str">
            <v>Копернiка Мiколая,13-б</v>
          </cell>
        </row>
        <row r="72">
          <cell r="A72" t="str">
            <v>65</v>
          </cell>
          <cell r="B72" t="str">
            <v>Копернiка Мiколая,1-а</v>
          </cell>
        </row>
        <row r="73">
          <cell r="A73" t="str">
            <v>66</v>
          </cell>
          <cell r="B73" t="str">
            <v>Копернiка Мiколая,2</v>
          </cell>
        </row>
        <row r="74">
          <cell r="A74" t="str">
            <v>67</v>
          </cell>
          <cell r="B74" t="str">
            <v>Копернiка Мiколая,2-а</v>
          </cell>
        </row>
        <row r="75">
          <cell r="A75" t="str">
            <v>68</v>
          </cell>
          <cell r="B75" t="str">
            <v>Копернiка Мiколая,2-б</v>
          </cell>
        </row>
        <row r="76">
          <cell r="A76" t="str">
            <v>69</v>
          </cell>
          <cell r="B76" t="str">
            <v>Копернiка Мiколая,9-б</v>
          </cell>
        </row>
        <row r="77">
          <cell r="A77" t="str">
            <v>70</v>
          </cell>
          <cell r="B77" t="str">
            <v>Кутузова Михайла фельдмаршала,3-а</v>
          </cell>
        </row>
        <row r="78">
          <cell r="A78" t="str">
            <v>71</v>
          </cell>
          <cell r="B78" t="str">
            <v>Мiнiна Кузьми,5</v>
          </cell>
        </row>
        <row r="79">
          <cell r="A79" t="str">
            <v>72</v>
          </cell>
          <cell r="B79" t="str">
            <v>Невського,3</v>
          </cell>
        </row>
        <row r="80">
          <cell r="A80" t="str">
            <v>73</v>
          </cell>
          <cell r="B80" t="str">
            <v>Небесної Сотнi,10</v>
          </cell>
        </row>
        <row r="81">
          <cell r="A81" t="str">
            <v>74</v>
          </cell>
          <cell r="B81" t="str">
            <v>Небесної Сотнi,10-а</v>
          </cell>
        </row>
        <row r="82">
          <cell r="A82" t="str">
            <v>75</v>
          </cell>
          <cell r="B82" t="str">
            <v>Небесної Сотнi,10-б</v>
          </cell>
        </row>
        <row r="83">
          <cell r="A83" t="str">
            <v>76</v>
          </cell>
          <cell r="B83" t="str">
            <v>Небесної Сотнi,12</v>
          </cell>
        </row>
        <row r="84">
          <cell r="A84" t="str">
            <v>77</v>
          </cell>
          <cell r="B84" t="str">
            <v>Небесної Сотнi,13-а</v>
          </cell>
        </row>
        <row r="85">
          <cell r="A85" t="str">
            <v>78</v>
          </cell>
          <cell r="B85" t="str">
            <v>Небесної Сотнi,15</v>
          </cell>
        </row>
        <row r="86">
          <cell r="A86" t="str">
            <v>79</v>
          </cell>
          <cell r="B86" t="str">
            <v>Небесної Сотнi,17</v>
          </cell>
        </row>
        <row r="87">
          <cell r="A87" t="str">
            <v>80</v>
          </cell>
          <cell r="B87" t="str">
            <v>Небесної Сотнi,19-а</v>
          </cell>
        </row>
        <row r="88">
          <cell r="A88" t="str">
            <v>81</v>
          </cell>
          <cell r="B88" t="str">
            <v>Небесної Сотнi,1-а</v>
          </cell>
        </row>
        <row r="89">
          <cell r="A89" t="str">
            <v>82</v>
          </cell>
          <cell r="B89" t="str">
            <v>Небесної Сотнi,3-а</v>
          </cell>
        </row>
        <row r="90">
          <cell r="A90" t="str">
            <v>83</v>
          </cell>
          <cell r="B90" t="str">
            <v>Небесної Сотнi,7</v>
          </cell>
        </row>
        <row r="91">
          <cell r="A91" t="str">
            <v>84</v>
          </cell>
          <cell r="B91" t="str">
            <v>Небесної Сотнi,7-а</v>
          </cell>
        </row>
        <row r="92">
          <cell r="A92" t="str">
            <v>85</v>
          </cell>
          <cell r="B92" t="str">
            <v>Небесної Сотнi,8</v>
          </cell>
        </row>
        <row r="93">
          <cell r="A93" t="str">
            <v>86</v>
          </cell>
          <cell r="B93" t="str">
            <v>Небесної Сотнi,8-а</v>
          </cell>
        </row>
        <row r="94">
          <cell r="A94" t="str">
            <v>87</v>
          </cell>
          <cell r="B94" t="str">
            <v>Небесної Сотнi,8-б</v>
          </cell>
        </row>
        <row r="95">
          <cell r="A95" t="str">
            <v>88</v>
          </cell>
          <cell r="B95" t="str">
            <v>Небесної Сотнi,9</v>
          </cell>
        </row>
        <row r="96">
          <cell r="A96" t="str">
            <v>89</v>
          </cell>
          <cell r="B96" t="str">
            <v>Незалежностi просп,,48</v>
          </cell>
        </row>
        <row r="97">
          <cell r="A97" t="str">
            <v>90</v>
          </cell>
          <cell r="B97" t="str">
            <v>Незалежностi просп,,50</v>
          </cell>
        </row>
        <row r="98">
          <cell r="A98" t="str">
            <v>91</v>
          </cell>
          <cell r="B98" t="str">
            <v>Незалежностi просп,,52</v>
          </cell>
        </row>
        <row r="99">
          <cell r="A99" t="str">
            <v>92</v>
          </cell>
          <cell r="B99" t="str">
            <v>Незалежностi просп,,54</v>
          </cell>
        </row>
        <row r="100">
          <cell r="A100" t="str">
            <v>93</v>
          </cell>
          <cell r="B100" t="str">
            <v>Незалежностi просп,,56</v>
          </cell>
        </row>
        <row r="101">
          <cell r="A101" t="str">
            <v>94</v>
          </cell>
          <cell r="B101" t="str">
            <v>Незалежностi просп,,56-а</v>
          </cell>
        </row>
        <row r="102">
          <cell r="A102" t="str">
            <v>95</v>
          </cell>
          <cell r="B102" t="str">
            <v>Незалежностi просп,,56-б</v>
          </cell>
        </row>
        <row r="103">
          <cell r="A103" t="str">
            <v>96</v>
          </cell>
          <cell r="B103" t="str">
            <v>Незалежностi просп,,58</v>
          </cell>
        </row>
        <row r="104">
          <cell r="A104" t="str">
            <v>97</v>
          </cell>
          <cell r="B104" t="str">
            <v>Незалежностi просп,,60</v>
          </cell>
        </row>
        <row r="105">
          <cell r="A105" t="str">
            <v>98</v>
          </cell>
          <cell r="B105" t="str">
            <v>Незалежностi просп,,64</v>
          </cell>
        </row>
        <row r="106">
          <cell r="A106" t="str">
            <v>99</v>
          </cell>
          <cell r="B106" t="str">
            <v>Незалежностi просп,,64-а</v>
          </cell>
        </row>
        <row r="107">
          <cell r="A107" t="str">
            <v>100</v>
          </cell>
          <cell r="B107" t="str">
            <v>Незалежностi просп,,66</v>
          </cell>
        </row>
        <row r="108">
          <cell r="A108" t="str">
            <v>101</v>
          </cell>
          <cell r="B108" t="str">
            <v>Незалежностi просп,,68-а</v>
          </cell>
        </row>
        <row r="109">
          <cell r="A109" t="str">
            <v>102</v>
          </cell>
          <cell r="B109" t="str">
            <v>Незалежностi просп,,68-б</v>
          </cell>
        </row>
        <row r="110">
          <cell r="A110" t="str">
            <v>103</v>
          </cell>
          <cell r="B110" t="str">
            <v>Незалежностi просп,,70</v>
          </cell>
        </row>
        <row r="111">
          <cell r="A111" t="str">
            <v>104</v>
          </cell>
          <cell r="B111" t="str">
            <v>Незалежностi просп,,72</v>
          </cell>
        </row>
        <row r="112">
          <cell r="A112" t="str">
            <v>105</v>
          </cell>
          <cell r="B112" t="str">
            <v>Незалежностi просп,,74</v>
          </cell>
        </row>
        <row r="113">
          <cell r="A113" t="str">
            <v>106</v>
          </cell>
          <cell r="B113" t="str">
            <v>Незалежностi просп,,76</v>
          </cell>
        </row>
        <row r="114">
          <cell r="A114" t="str">
            <v>107</v>
          </cell>
          <cell r="B114" t="str">
            <v>Незалежностi просп,,78</v>
          </cell>
        </row>
        <row r="115">
          <cell r="A115" t="str">
            <v>108</v>
          </cell>
          <cell r="B115" t="str">
            <v>Незалежностi просп,,80</v>
          </cell>
        </row>
        <row r="116">
          <cell r="A116" t="str">
            <v>109</v>
          </cell>
          <cell r="B116" t="str">
            <v>Незалежностi просп,,82</v>
          </cell>
        </row>
        <row r="117">
          <cell r="A117" t="str">
            <v>110</v>
          </cell>
          <cell r="B117" t="str">
            <v>Незалежностi просп,,84-а</v>
          </cell>
        </row>
        <row r="118">
          <cell r="A118" t="str">
            <v>111</v>
          </cell>
          <cell r="B118" t="str">
            <v>Незалежностi просп,,84-б</v>
          </cell>
        </row>
        <row r="119">
          <cell r="A119" t="str">
            <v>112</v>
          </cell>
          <cell r="B119" t="str">
            <v>Незалежностi просп,,84-в</v>
          </cell>
        </row>
        <row r="120">
          <cell r="A120" t="str">
            <v>113</v>
          </cell>
          <cell r="B120" t="str">
            <v>Незалежностi просп,,86</v>
          </cell>
        </row>
        <row r="121">
          <cell r="A121" t="str">
            <v>114</v>
          </cell>
          <cell r="B121" t="str">
            <v>Незалежностi просп,,86-а</v>
          </cell>
        </row>
        <row r="122">
          <cell r="A122" t="str">
            <v>115</v>
          </cell>
          <cell r="B122" t="str">
            <v>Незалежностi просп,,86-б</v>
          </cell>
        </row>
        <row r="123">
          <cell r="A123" t="str">
            <v>116</v>
          </cell>
          <cell r="B123" t="str">
            <v>Незалежностi просп,,86-в</v>
          </cell>
        </row>
        <row r="124">
          <cell r="A124" t="str">
            <v>117</v>
          </cell>
          <cell r="B124" t="str">
            <v>Незалежностi просп,,86-г</v>
          </cell>
        </row>
        <row r="125">
          <cell r="A125" t="str">
            <v>118</v>
          </cell>
          <cell r="B125" t="str">
            <v>Незалежностi просп,,88-а</v>
          </cell>
        </row>
        <row r="126">
          <cell r="A126" t="str">
            <v>119</v>
          </cell>
          <cell r="B126" t="str">
            <v>Незалежностi просп,,88-б</v>
          </cell>
        </row>
        <row r="127">
          <cell r="A127" t="str">
            <v>120</v>
          </cell>
          <cell r="B127" t="str">
            <v>Незалежностi просп,,88-в</v>
          </cell>
        </row>
        <row r="128">
          <cell r="A128" t="str">
            <v>121</v>
          </cell>
          <cell r="B128" t="str">
            <v>Незалежностi просп,,90</v>
          </cell>
        </row>
        <row r="129">
          <cell r="A129" t="str">
            <v>122</v>
          </cell>
          <cell r="B129" t="str">
            <v>Незалежностi просп,,90-а</v>
          </cell>
        </row>
        <row r="130">
          <cell r="A130" t="str">
            <v>123</v>
          </cell>
          <cell r="B130" t="str">
            <v>Незалежностi просп,,90-б</v>
          </cell>
        </row>
        <row r="131">
          <cell r="A131" t="str">
            <v>124</v>
          </cell>
          <cell r="B131" t="str">
            <v>Незалежностi просп,,90-г</v>
          </cell>
        </row>
        <row r="132">
          <cell r="A132" t="str">
            <v>125</v>
          </cell>
          <cell r="B132" t="str">
            <v>Незалежностi просп,,92-а</v>
          </cell>
        </row>
        <row r="133">
          <cell r="A133" t="str">
            <v>126</v>
          </cell>
          <cell r="B133" t="str">
            <v>Незалежностi просп,,92-б</v>
          </cell>
        </row>
        <row r="134">
          <cell r="A134" t="str">
            <v>127</v>
          </cell>
          <cell r="B134" t="str">
            <v>Незалежностi просп,,92-в</v>
          </cell>
        </row>
        <row r="135">
          <cell r="A135" t="str">
            <v>128</v>
          </cell>
          <cell r="B135" t="str">
            <v>Незалежностi просп,,92-д</v>
          </cell>
        </row>
        <row r="136">
          <cell r="A136" t="str">
            <v>129</v>
          </cell>
          <cell r="B136" t="str">
            <v>Незалежностi просп,,94</v>
          </cell>
        </row>
        <row r="137">
          <cell r="A137" t="str">
            <v>130</v>
          </cell>
          <cell r="B137" t="str">
            <v>Оренбурзька,16</v>
          </cell>
        </row>
        <row r="138">
          <cell r="A138" t="str">
            <v>131</v>
          </cell>
          <cell r="B138" t="str">
            <v>Оренбурзька,1-а</v>
          </cell>
        </row>
        <row r="139">
          <cell r="A139" t="str">
            <v>132</v>
          </cell>
          <cell r="B139" t="str">
            <v>Оренбурзька,2</v>
          </cell>
        </row>
        <row r="140">
          <cell r="A140" t="str">
            <v>133</v>
          </cell>
          <cell r="B140" t="str">
            <v>Оренбурзька,3-а</v>
          </cell>
        </row>
        <row r="141">
          <cell r="A141" t="str">
            <v>134</v>
          </cell>
          <cell r="B141" t="str">
            <v>Садова,3</v>
          </cell>
        </row>
        <row r="142">
          <cell r="A142" t="str">
            <v>135</v>
          </cell>
          <cell r="B142" t="str">
            <v>Садова,3-а</v>
          </cell>
        </row>
        <row r="143">
          <cell r="A143" t="str">
            <v>136</v>
          </cell>
          <cell r="B143" t="str">
            <v>Стеценка Кирила,1</v>
          </cell>
        </row>
        <row r="144">
          <cell r="A144" t="str">
            <v>137</v>
          </cell>
          <cell r="B144" t="str">
            <v>Стеценка Кирила,10</v>
          </cell>
        </row>
        <row r="145">
          <cell r="A145" t="str">
            <v>138</v>
          </cell>
          <cell r="B145" t="str">
            <v>Стеценка Кирила,2-а</v>
          </cell>
        </row>
        <row r="146">
          <cell r="A146" t="str">
            <v>139</v>
          </cell>
          <cell r="B146" t="str">
            <v>Стеценка Кирила,4</v>
          </cell>
        </row>
        <row r="147">
          <cell r="A147" t="str">
            <v>140</v>
          </cell>
          <cell r="B147" t="str">
            <v>Стеценка Кирила,4-а</v>
          </cell>
        </row>
        <row r="148">
          <cell r="A148" t="str">
            <v>141</v>
          </cell>
          <cell r="B148" t="str">
            <v>Стеценка Кирила,7-а</v>
          </cell>
        </row>
        <row r="149">
          <cell r="A149" t="str">
            <v>142</v>
          </cell>
          <cell r="B149" t="str">
            <v>Суворова Олександра,13</v>
          </cell>
        </row>
        <row r="150">
          <cell r="A150" t="str">
            <v>143</v>
          </cell>
          <cell r="B150" t="str">
            <v>Суворова Олександра,16-а</v>
          </cell>
        </row>
        <row r="151">
          <cell r="A151" t="str">
            <v>144</v>
          </cell>
          <cell r="B151" t="str">
            <v>Суворова Олександра,18</v>
          </cell>
        </row>
        <row r="152">
          <cell r="A152" t="str">
            <v>145</v>
          </cell>
          <cell r="B152" t="str">
            <v>Суворова Олександра,22</v>
          </cell>
        </row>
        <row r="153">
          <cell r="A153" t="str">
            <v>146</v>
          </cell>
          <cell r="B153" t="str">
            <v>Суворова Олександра,26-а</v>
          </cell>
        </row>
        <row r="154">
          <cell r="A154" t="str">
            <v>147</v>
          </cell>
          <cell r="B154" t="str">
            <v>Суворова Олександра,30</v>
          </cell>
        </row>
        <row r="155">
          <cell r="A155" t="str">
            <v>148</v>
          </cell>
          <cell r="B155" t="str">
            <v>Суворова Олександра,4</v>
          </cell>
        </row>
        <row r="156">
          <cell r="A156" t="str">
            <v>149</v>
          </cell>
          <cell r="B156" t="str">
            <v>Суворова Олександра,6</v>
          </cell>
        </row>
        <row r="157">
          <cell r="A157" t="str">
            <v>150</v>
          </cell>
          <cell r="B157" t="str">
            <v>Суворова Олександра,7</v>
          </cell>
        </row>
        <row r="158">
          <cell r="A158" t="str">
            <v>151</v>
          </cell>
          <cell r="B158" t="str">
            <v>Суворова Олександра,8</v>
          </cell>
        </row>
        <row r="159">
          <cell r="A159" t="str">
            <v>152</v>
          </cell>
          <cell r="B159" t="str">
            <v>Суворова Олександра,9</v>
          </cell>
        </row>
        <row r="160">
          <cell r="A160" t="str">
            <v>153</v>
          </cell>
          <cell r="B160" t="str">
            <v>Ткача Михайла,12</v>
          </cell>
        </row>
        <row r="161">
          <cell r="A161" t="str">
            <v>154</v>
          </cell>
          <cell r="B161" t="str">
            <v>Ткача Михайла,19-а</v>
          </cell>
        </row>
        <row r="162">
          <cell r="A162" t="str">
            <v>155</v>
          </cell>
          <cell r="B162" t="str">
            <v>Ткача Михайла,29</v>
          </cell>
        </row>
        <row r="163">
          <cell r="A163" t="str">
            <v>156</v>
          </cell>
          <cell r="B163" t="str">
            <v>Ткача Михайла,4</v>
          </cell>
        </row>
        <row r="164">
          <cell r="A164" t="str">
            <v>157</v>
          </cell>
          <cell r="B164" t="str">
            <v>Ткача Михайла,7</v>
          </cell>
        </row>
        <row r="165">
          <cell r="A165" t="str">
            <v>158</v>
          </cell>
          <cell r="B165" t="str">
            <v>Ткача Михайла,9</v>
          </cell>
        </row>
        <row r="166">
          <cell r="A166" t="str">
            <v>159</v>
          </cell>
          <cell r="B166" t="str">
            <v>Ткача Михайла,9-а</v>
          </cell>
        </row>
        <row r="167">
          <cell r="A167" t="str">
            <v>160</v>
          </cell>
          <cell r="B167" t="str">
            <v>Федьковича Юрiя,10</v>
          </cell>
        </row>
        <row r="168">
          <cell r="A168" t="str">
            <v>161</v>
          </cell>
          <cell r="B168" t="str">
            <v>Федьковича Юрiя,12</v>
          </cell>
        </row>
        <row r="169">
          <cell r="A169" t="str">
            <v>162</v>
          </cell>
          <cell r="B169" t="str">
            <v>Федьковича Юрiя,14</v>
          </cell>
        </row>
        <row r="170">
          <cell r="A170" t="str">
            <v>163</v>
          </cell>
          <cell r="B170" t="str">
            <v>Федьковича Юрiя,2</v>
          </cell>
        </row>
        <row r="171">
          <cell r="A171" t="str">
            <v>164</v>
          </cell>
          <cell r="B171" t="str">
            <v>Федьковича Юрiя,22</v>
          </cell>
        </row>
        <row r="172">
          <cell r="A172" t="str">
            <v>165</v>
          </cell>
          <cell r="B172" t="str">
            <v>Федьковича Юрiя,23-а</v>
          </cell>
        </row>
        <row r="173">
          <cell r="A173" t="str">
            <v>166</v>
          </cell>
          <cell r="B173" t="str">
            <v>Федьковича Юрiя,24</v>
          </cell>
        </row>
        <row r="174">
          <cell r="A174" t="str">
            <v>167</v>
          </cell>
          <cell r="B174" t="str">
            <v>Федьковича Юрiя,25</v>
          </cell>
        </row>
        <row r="175">
          <cell r="A175" t="str">
            <v>168</v>
          </cell>
          <cell r="B175" t="str">
            <v>Федьковича Юрiя,26</v>
          </cell>
        </row>
        <row r="176">
          <cell r="A176" t="str">
            <v>169</v>
          </cell>
          <cell r="B176" t="str">
            <v>Федьковича Юрiя,2-а</v>
          </cell>
        </row>
        <row r="177">
          <cell r="A177" t="str">
            <v>170</v>
          </cell>
          <cell r="B177" t="str">
            <v>Федьковича Юрiя,2-б</v>
          </cell>
        </row>
        <row r="178">
          <cell r="A178" t="str">
            <v>171</v>
          </cell>
          <cell r="B178" t="str">
            <v>Федьковича Юрiя,3</v>
          </cell>
        </row>
        <row r="179">
          <cell r="A179" t="str">
            <v>172</v>
          </cell>
          <cell r="B179" t="str">
            <v>Федьковича Юрiя,31</v>
          </cell>
        </row>
        <row r="180">
          <cell r="A180" t="str">
            <v>173</v>
          </cell>
          <cell r="B180" t="str">
            <v>Федьковича Юрiя,43</v>
          </cell>
        </row>
        <row r="181">
          <cell r="A181" t="str">
            <v>174</v>
          </cell>
          <cell r="B181" t="str">
            <v>Федьковича Юрiя,57</v>
          </cell>
        </row>
        <row r="182">
          <cell r="A182" t="str">
            <v>175</v>
          </cell>
          <cell r="B182" t="str">
            <v>Федьковича Юрiя,6</v>
          </cell>
        </row>
        <row r="183">
          <cell r="A183" t="str">
            <v>176</v>
          </cell>
          <cell r="B183" t="str">
            <v>Федьковича Юрiя,66</v>
          </cell>
        </row>
        <row r="184">
          <cell r="A184" t="str">
            <v>177</v>
          </cell>
          <cell r="B184" t="str">
            <v>Федьковича Юрiя,66-а</v>
          </cell>
        </row>
        <row r="185">
          <cell r="A185" t="str">
            <v>178</v>
          </cell>
          <cell r="B185" t="str">
            <v>Федьковича Юрiя,68</v>
          </cell>
        </row>
        <row r="186">
          <cell r="A186" t="str">
            <v>179</v>
          </cell>
          <cell r="B186" t="str">
            <v>Федьковича Юрiя,7</v>
          </cell>
        </row>
        <row r="187">
          <cell r="A187" t="str">
            <v>180</v>
          </cell>
          <cell r="B187" t="str">
            <v>Федьковича Юрiя,72</v>
          </cell>
        </row>
        <row r="188">
          <cell r="A188" t="str">
            <v>181</v>
          </cell>
          <cell r="B188" t="str">
            <v>Федьковича Юрiя,74-а</v>
          </cell>
        </row>
        <row r="189">
          <cell r="A189" t="str">
            <v>182</v>
          </cell>
          <cell r="B189" t="str">
            <v>Щербанюка Олександра,1</v>
          </cell>
        </row>
        <row r="190">
          <cell r="A190" t="str">
            <v>183</v>
          </cell>
          <cell r="B190" t="str">
            <v>Щербанюка Олександра,10</v>
          </cell>
        </row>
        <row r="191">
          <cell r="A191" t="str">
            <v>184</v>
          </cell>
          <cell r="B191" t="str">
            <v>Щербанюка Олександра,12</v>
          </cell>
        </row>
        <row r="192">
          <cell r="A192" t="str">
            <v>185</v>
          </cell>
          <cell r="B192" t="str">
            <v>Щербанюка Олександра,13-а</v>
          </cell>
        </row>
        <row r="193">
          <cell r="A193" t="str">
            <v>186</v>
          </cell>
          <cell r="B193" t="str">
            <v>Щербанюка Олександра,14</v>
          </cell>
        </row>
        <row r="194">
          <cell r="A194" t="str">
            <v>187</v>
          </cell>
          <cell r="B194" t="str">
            <v>Щербанюка Олександра,15</v>
          </cell>
        </row>
        <row r="195">
          <cell r="A195" t="str">
            <v>188</v>
          </cell>
          <cell r="B195" t="str">
            <v>Щербанюка Олександра,18</v>
          </cell>
        </row>
        <row r="196">
          <cell r="A196" t="str">
            <v>189</v>
          </cell>
          <cell r="B196" t="str">
            <v>Щербанюка Олександра,19-а</v>
          </cell>
        </row>
        <row r="197">
          <cell r="A197" t="str">
            <v>190</v>
          </cell>
          <cell r="B197" t="str">
            <v>Щербанюка Олександра,21-а</v>
          </cell>
        </row>
        <row r="198">
          <cell r="A198" t="str">
            <v>191</v>
          </cell>
          <cell r="B198" t="str">
            <v>Щербанюка Олександра,22</v>
          </cell>
        </row>
        <row r="199">
          <cell r="A199" t="str">
            <v>192</v>
          </cell>
          <cell r="B199" t="str">
            <v>Щербанюка Олександра,22-а</v>
          </cell>
        </row>
        <row r="200">
          <cell r="A200" t="str">
            <v>193</v>
          </cell>
          <cell r="B200" t="str">
            <v>Щербанюка Олександра,22-б</v>
          </cell>
        </row>
        <row r="201">
          <cell r="A201" t="str">
            <v>194</v>
          </cell>
          <cell r="B201" t="str">
            <v>Щербанюка Олександра,22-в</v>
          </cell>
        </row>
        <row r="202">
          <cell r="A202" t="str">
            <v>195</v>
          </cell>
          <cell r="B202" t="str">
            <v>Щербанюка Олександра,24</v>
          </cell>
        </row>
        <row r="203">
          <cell r="A203" t="str">
            <v>196</v>
          </cell>
          <cell r="B203" t="str">
            <v>Щербанюка Олександра,27</v>
          </cell>
        </row>
        <row r="204">
          <cell r="A204" t="str">
            <v>197</v>
          </cell>
          <cell r="B204" t="str">
            <v>Щербанюка Олександра,34</v>
          </cell>
        </row>
        <row r="205">
          <cell r="A205" t="str">
            <v>198</v>
          </cell>
          <cell r="B205" t="str">
            <v>Щербанюка Олександра,39</v>
          </cell>
        </row>
        <row r="206">
          <cell r="A206" t="str">
            <v>199</v>
          </cell>
          <cell r="B206" t="str">
            <v>Щербанюка Олександра,39(особняк)</v>
          </cell>
        </row>
        <row r="207">
          <cell r="A207" t="str">
            <v>200</v>
          </cell>
          <cell r="B207" t="str">
            <v>Щербанюка Олександра,43</v>
          </cell>
        </row>
        <row r="208">
          <cell r="A208" t="str">
            <v>201</v>
          </cell>
          <cell r="B208" t="str">
            <v>Щербанюка Олександра,43-а</v>
          </cell>
        </row>
        <row r="209">
          <cell r="A209" t="str">
            <v>202</v>
          </cell>
          <cell r="B209" t="str">
            <v>Щербанюка Олександра,45</v>
          </cell>
        </row>
        <row r="210">
          <cell r="A210" t="str">
            <v>203</v>
          </cell>
          <cell r="B210" t="str">
            <v>Щербанюка Олександра,45-а</v>
          </cell>
        </row>
        <row r="211">
          <cell r="A211" t="str">
            <v>204</v>
          </cell>
          <cell r="B211" t="str">
            <v>Щербанюка Олександра,5</v>
          </cell>
        </row>
        <row r="212">
          <cell r="A212" t="str">
            <v>205</v>
          </cell>
          <cell r="B212" t="str">
            <v>Щербанюка Олександра,53</v>
          </cell>
        </row>
        <row r="213">
          <cell r="A213" t="str">
            <v>206</v>
          </cell>
          <cell r="B213" t="str">
            <v>Щербанюка Олександра,57</v>
          </cell>
        </row>
        <row r="214">
          <cell r="A214" t="str">
            <v>207</v>
          </cell>
        </row>
        <row r="215">
          <cell r="A215" t="str">
            <v>208</v>
          </cell>
        </row>
        <row r="216">
          <cell r="A216" t="str">
            <v>209</v>
          </cell>
        </row>
        <row r="217">
          <cell r="A217" t="str">
            <v>210</v>
          </cell>
        </row>
        <row r="218">
          <cell r="A218" t="str">
            <v>211</v>
          </cell>
        </row>
        <row r="219">
          <cell r="A219" t="str">
            <v>212</v>
          </cell>
        </row>
        <row r="220">
          <cell r="A220" t="str">
            <v>213</v>
          </cell>
        </row>
        <row r="221">
          <cell r="A221" t="str">
            <v>214</v>
          </cell>
        </row>
        <row r="222">
          <cell r="A222" t="str">
            <v>215</v>
          </cell>
        </row>
        <row r="223">
          <cell r="A223" t="str">
            <v>216</v>
          </cell>
        </row>
        <row r="224">
          <cell r="A224" t="str">
            <v>217</v>
          </cell>
        </row>
        <row r="225">
          <cell r="A225" t="str">
            <v>218</v>
          </cell>
        </row>
        <row r="226">
          <cell r="A226" t="str">
            <v>219</v>
          </cell>
        </row>
        <row r="227">
          <cell r="A227" t="str">
            <v>220</v>
          </cell>
        </row>
        <row r="228">
          <cell r="A228" t="str">
            <v>221</v>
          </cell>
        </row>
        <row r="229">
          <cell r="A229" t="str">
            <v>222</v>
          </cell>
        </row>
        <row r="230">
          <cell r="A230" t="str">
            <v>223</v>
          </cell>
        </row>
        <row r="231">
          <cell r="A231" t="str">
            <v>224</v>
          </cell>
        </row>
        <row r="232">
          <cell r="A232" t="str">
            <v>225</v>
          </cell>
        </row>
        <row r="233">
          <cell r="A233" t="str">
            <v>226</v>
          </cell>
        </row>
        <row r="234">
          <cell r="A234" t="str">
            <v>227</v>
          </cell>
        </row>
        <row r="235">
          <cell r="A235" t="str">
            <v>228</v>
          </cell>
        </row>
        <row r="236">
          <cell r="A236" t="str">
            <v>229</v>
          </cell>
        </row>
        <row r="237">
          <cell r="A237" t="str">
            <v>230</v>
          </cell>
        </row>
        <row r="238">
          <cell r="A238" t="str">
            <v>231</v>
          </cell>
        </row>
        <row r="239">
          <cell r="A239" t="str">
            <v>232</v>
          </cell>
        </row>
        <row r="240">
          <cell r="A240" t="str">
            <v>233</v>
          </cell>
        </row>
        <row r="241">
          <cell r="A241" t="str">
            <v>234</v>
          </cell>
        </row>
        <row r="242">
          <cell r="A242" t="str">
            <v>235</v>
          </cell>
        </row>
        <row r="243">
          <cell r="A243" t="str">
            <v>236</v>
          </cell>
        </row>
        <row r="244">
          <cell r="A244" t="str">
            <v>237</v>
          </cell>
        </row>
        <row r="245">
          <cell r="A245" t="str">
            <v>238</v>
          </cell>
        </row>
        <row r="246">
          <cell r="A246" t="str">
            <v>239</v>
          </cell>
        </row>
        <row r="247">
          <cell r="A247" t="str">
            <v>240</v>
          </cell>
        </row>
        <row r="248">
          <cell r="A248" t="str">
            <v>241</v>
          </cell>
        </row>
        <row r="249">
          <cell r="A249" t="str">
            <v>242</v>
          </cell>
        </row>
        <row r="250">
          <cell r="A250" t="str">
            <v>243</v>
          </cell>
        </row>
        <row r="251">
          <cell r="A251" t="str">
            <v>244</v>
          </cell>
        </row>
        <row r="252">
          <cell r="A252" t="str">
            <v>245</v>
          </cell>
        </row>
        <row r="253">
          <cell r="A253" t="str">
            <v>246</v>
          </cell>
        </row>
        <row r="254">
          <cell r="A254" t="str">
            <v>247</v>
          </cell>
        </row>
        <row r="255">
          <cell r="A255" t="str">
            <v>248</v>
          </cell>
        </row>
        <row r="256">
          <cell r="A256" t="str">
            <v>249</v>
          </cell>
        </row>
        <row r="257">
          <cell r="A257" t="str">
            <v>250</v>
          </cell>
        </row>
        <row r="258">
          <cell r="A258" t="str">
            <v>251</v>
          </cell>
        </row>
        <row r="259">
          <cell r="A259" t="str">
            <v>252</v>
          </cell>
        </row>
        <row r="260">
          <cell r="A260" t="str">
            <v>253</v>
          </cell>
        </row>
        <row r="261">
          <cell r="A261" t="str">
            <v>254</v>
          </cell>
        </row>
        <row r="262">
          <cell r="A262" t="str">
            <v>255</v>
          </cell>
        </row>
        <row r="263">
          <cell r="A263" t="str">
            <v>256</v>
          </cell>
        </row>
        <row r="264">
          <cell r="A264" t="str">
            <v>257</v>
          </cell>
        </row>
        <row r="265">
          <cell r="A265" t="str">
            <v>258</v>
          </cell>
        </row>
        <row r="266">
          <cell r="A266" t="str">
            <v>259</v>
          </cell>
        </row>
        <row r="267">
          <cell r="A267" t="str">
            <v>260</v>
          </cell>
        </row>
        <row r="268">
          <cell r="A268" t="str">
            <v>261</v>
          </cell>
        </row>
        <row r="269">
          <cell r="A269" t="str">
            <v>262</v>
          </cell>
        </row>
        <row r="270">
          <cell r="A270" t="str">
            <v>263</v>
          </cell>
        </row>
        <row r="271">
          <cell r="A271" t="str">
            <v>264</v>
          </cell>
        </row>
        <row r="272">
          <cell r="A272" t="str">
            <v>265</v>
          </cell>
        </row>
        <row r="273">
          <cell r="A273" t="str">
            <v>266</v>
          </cell>
        </row>
        <row r="274">
          <cell r="A274" t="str">
            <v>267</v>
          </cell>
        </row>
        <row r="275">
          <cell r="A275" t="str">
            <v>268</v>
          </cell>
        </row>
        <row r="276">
          <cell r="A276" t="str">
            <v>269</v>
          </cell>
        </row>
        <row r="277">
          <cell r="A277" t="str">
            <v>270</v>
          </cell>
        </row>
        <row r="278">
          <cell r="A278" t="str">
            <v>271</v>
          </cell>
        </row>
        <row r="279">
          <cell r="A279" t="str">
            <v>272</v>
          </cell>
        </row>
        <row r="280">
          <cell r="A280" t="str">
            <v>273</v>
          </cell>
        </row>
        <row r="281">
          <cell r="A281" t="str">
            <v>274</v>
          </cell>
        </row>
        <row r="282">
          <cell r="A282" t="str">
            <v>275</v>
          </cell>
        </row>
        <row r="283">
          <cell r="A283" t="str">
            <v>276</v>
          </cell>
        </row>
        <row r="284">
          <cell r="A284" t="str">
            <v>277</v>
          </cell>
        </row>
        <row r="285">
          <cell r="A285" t="str">
            <v>278</v>
          </cell>
        </row>
        <row r="286">
          <cell r="A286" t="str">
            <v>279</v>
          </cell>
        </row>
        <row r="287">
          <cell r="A287" t="str">
            <v>280</v>
          </cell>
        </row>
        <row r="288">
          <cell r="A288" t="str">
            <v>281</v>
          </cell>
        </row>
        <row r="289">
          <cell r="A289" t="str">
            <v>282</v>
          </cell>
        </row>
        <row r="290">
          <cell r="A290" t="str">
            <v>283</v>
          </cell>
        </row>
        <row r="291">
          <cell r="A291" t="str">
            <v>284</v>
          </cell>
        </row>
        <row r="292">
          <cell r="A292" t="str">
            <v>285</v>
          </cell>
        </row>
        <row r="293">
          <cell r="A293" t="str">
            <v>286</v>
          </cell>
        </row>
        <row r="294">
          <cell r="A294" t="str">
            <v>287</v>
          </cell>
        </row>
        <row r="295">
          <cell r="A295" t="str">
            <v>288</v>
          </cell>
        </row>
        <row r="296">
          <cell r="A296" t="str">
            <v>289</v>
          </cell>
        </row>
        <row r="297">
          <cell r="A297" t="str">
            <v>290</v>
          </cell>
        </row>
        <row r="298">
          <cell r="A298" t="str">
            <v>291</v>
          </cell>
        </row>
        <row r="299">
          <cell r="A299" t="str">
            <v>292</v>
          </cell>
        </row>
        <row r="300">
          <cell r="A300" t="str">
            <v>293</v>
          </cell>
        </row>
        <row r="301">
          <cell r="A301" t="str">
            <v>294</v>
          </cell>
        </row>
        <row r="302">
          <cell r="A302" t="str">
            <v>295</v>
          </cell>
        </row>
        <row r="303">
          <cell r="A303" t="str">
            <v>296</v>
          </cell>
        </row>
        <row r="304">
          <cell r="A304" t="str">
            <v>297</v>
          </cell>
        </row>
        <row r="305">
          <cell r="A305" t="str">
            <v>298</v>
          </cell>
        </row>
        <row r="306">
          <cell r="A306" t="str">
            <v>299</v>
          </cell>
        </row>
        <row r="307">
          <cell r="A307" t="str">
            <v>300</v>
          </cell>
        </row>
        <row r="308">
          <cell r="A308" t="str">
            <v>301</v>
          </cell>
        </row>
        <row r="309">
          <cell r="A309" t="str">
            <v>302</v>
          </cell>
        </row>
        <row r="310">
          <cell r="A310" t="str">
            <v>303</v>
          </cell>
        </row>
        <row r="311">
          <cell r="A311" t="str">
            <v>304</v>
          </cell>
        </row>
        <row r="312">
          <cell r="A312" t="str">
            <v>305</v>
          </cell>
        </row>
        <row r="313">
          <cell r="A313" t="str">
            <v>306</v>
          </cell>
        </row>
        <row r="314">
          <cell r="A314" t="str">
            <v>307</v>
          </cell>
        </row>
        <row r="315">
          <cell r="A315" t="str">
            <v>308</v>
          </cell>
        </row>
        <row r="316">
          <cell r="A316" t="str">
            <v>309</v>
          </cell>
        </row>
        <row r="317">
          <cell r="A317" t="str">
            <v>310</v>
          </cell>
        </row>
        <row r="318">
          <cell r="A318" t="str">
            <v>311</v>
          </cell>
        </row>
        <row r="319">
          <cell r="A319" t="str">
            <v>312</v>
          </cell>
        </row>
        <row r="320">
          <cell r="A320" t="str">
            <v>313</v>
          </cell>
        </row>
        <row r="321">
          <cell r="A321" t="str">
            <v>314</v>
          </cell>
        </row>
        <row r="322">
          <cell r="A322" t="str">
            <v>315</v>
          </cell>
        </row>
        <row r="323">
          <cell r="A323" t="str">
            <v>316</v>
          </cell>
        </row>
        <row r="324">
          <cell r="A324" t="str">
            <v>317</v>
          </cell>
        </row>
        <row r="325">
          <cell r="A325" t="str">
            <v>318</v>
          </cell>
        </row>
        <row r="326">
          <cell r="A326" t="str">
            <v>319</v>
          </cell>
        </row>
        <row r="327">
          <cell r="A327" t="str">
            <v>320</v>
          </cell>
        </row>
        <row r="328">
          <cell r="A328" t="str">
            <v>321</v>
          </cell>
        </row>
        <row r="329">
          <cell r="A329" t="str">
            <v>322</v>
          </cell>
        </row>
        <row r="330">
          <cell r="A330" t="str">
            <v>323</v>
          </cell>
        </row>
        <row r="331">
          <cell r="A331" t="str">
            <v>324</v>
          </cell>
        </row>
        <row r="332">
          <cell r="A332" t="str">
            <v>325</v>
          </cell>
        </row>
        <row r="333">
          <cell r="A333" t="str">
            <v>326</v>
          </cell>
        </row>
        <row r="334">
          <cell r="A334" t="str">
            <v>327</v>
          </cell>
        </row>
        <row r="335">
          <cell r="A335" t="str">
            <v>328</v>
          </cell>
        </row>
        <row r="336">
          <cell r="A336" t="str">
            <v>329</v>
          </cell>
        </row>
        <row r="337">
          <cell r="A337" t="str">
            <v>330</v>
          </cell>
        </row>
        <row r="338">
          <cell r="A338" t="str">
            <v>331</v>
          </cell>
        </row>
        <row r="339">
          <cell r="A339" t="str">
            <v>332</v>
          </cell>
        </row>
        <row r="340">
          <cell r="A340" t="str">
            <v>333</v>
          </cell>
        </row>
        <row r="341">
          <cell r="A341" t="str">
            <v>334</v>
          </cell>
        </row>
        <row r="342">
          <cell r="A342" t="str">
            <v>335</v>
          </cell>
        </row>
        <row r="343">
          <cell r="A343" t="str">
            <v>336</v>
          </cell>
        </row>
        <row r="344">
          <cell r="A344" t="str">
            <v>337</v>
          </cell>
        </row>
        <row r="345">
          <cell r="A345" t="str">
            <v>338</v>
          </cell>
        </row>
        <row r="346">
          <cell r="A346" t="str">
            <v>339</v>
          </cell>
        </row>
        <row r="347">
          <cell r="A347" t="str">
            <v>340</v>
          </cell>
        </row>
        <row r="348">
          <cell r="A348" t="str">
            <v>341</v>
          </cell>
        </row>
        <row r="349">
          <cell r="A349" t="str">
            <v>342</v>
          </cell>
        </row>
        <row r="350">
          <cell r="A350" t="str">
            <v>343</v>
          </cell>
        </row>
        <row r="351">
          <cell r="A351" t="str">
            <v>344</v>
          </cell>
        </row>
        <row r="352">
          <cell r="A352" t="str">
            <v>345</v>
          </cell>
        </row>
        <row r="353">
          <cell r="A353" t="str">
            <v>346</v>
          </cell>
        </row>
        <row r="354">
          <cell r="A354" t="str">
            <v>347</v>
          </cell>
        </row>
        <row r="355">
          <cell r="A355" t="str">
            <v>348</v>
          </cell>
        </row>
        <row r="356">
          <cell r="A356" t="str">
            <v>349</v>
          </cell>
        </row>
        <row r="357">
          <cell r="A357" t="str">
            <v>350</v>
          </cell>
        </row>
        <row r="358">
          <cell r="A358" t="str">
            <v>351</v>
          </cell>
        </row>
        <row r="359">
          <cell r="A359" t="str">
            <v>352</v>
          </cell>
        </row>
        <row r="360">
          <cell r="A360" t="str">
            <v>353</v>
          </cell>
        </row>
        <row r="361">
          <cell r="A361" t="str">
            <v>354</v>
          </cell>
        </row>
        <row r="362">
          <cell r="A362" t="str">
            <v>355</v>
          </cell>
        </row>
        <row r="363">
          <cell r="A363" t="str">
            <v>356</v>
          </cell>
        </row>
        <row r="364">
          <cell r="A364" t="str">
            <v>357</v>
          </cell>
        </row>
        <row r="365">
          <cell r="A365" t="str">
            <v>358</v>
          </cell>
        </row>
        <row r="366">
          <cell r="A366" t="str">
            <v>359</v>
          </cell>
        </row>
        <row r="367">
          <cell r="A367" t="str">
            <v>360</v>
          </cell>
        </row>
        <row r="368">
          <cell r="A368" t="str">
            <v>361</v>
          </cell>
        </row>
        <row r="369">
          <cell r="A369" t="str">
            <v>362</v>
          </cell>
        </row>
        <row r="370">
          <cell r="A370" t="str">
            <v>363</v>
          </cell>
        </row>
        <row r="371">
          <cell r="A371" t="str">
            <v>364</v>
          </cell>
        </row>
        <row r="372">
          <cell r="A372" t="str">
            <v>365</v>
          </cell>
        </row>
        <row r="373">
          <cell r="A373" t="str">
            <v>366</v>
          </cell>
        </row>
        <row r="374">
          <cell r="A374" t="str">
            <v>367</v>
          </cell>
        </row>
        <row r="375">
          <cell r="A375" t="str">
            <v>368</v>
          </cell>
        </row>
        <row r="376">
          <cell r="A376" t="str">
            <v>369</v>
          </cell>
        </row>
        <row r="377">
          <cell r="A377" t="str">
            <v>370</v>
          </cell>
        </row>
        <row r="378">
          <cell r="A378" t="str">
            <v>371</v>
          </cell>
        </row>
        <row r="379">
          <cell r="A379" t="str">
            <v>372</v>
          </cell>
        </row>
        <row r="380">
          <cell r="A380" t="str">
            <v>373</v>
          </cell>
        </row>
        <row r="381">
          <cell r="A381" t="str">
            <v>374</v>
          </cell>
        </row>
        <row r="382">
          <cell r="A382" t="str">
            <v>375</v>
          </cell>
        </row>
        <row r="383">
          <cell r="A383" t="str">
            <v>376</v>
          </cell>
        </row>
        <row r="384">
          <cell r="A384" t="str">
            <v>377</v>
          </cell>
        </row>
        <row r="385">
          <cell r="A385" t="str">
            <v>378</v>
          </cell>
        </row>
        <row r="386">
          <cell r="A386" t="str">
            <v>379</v>
          </cell>
        </row>
        <row r="387">
          <cell r="A387" t="str">
            <v>380</v>
          </cell>
        </row>
        <row r="388">
          <cell r="A388" t="str">
            <v>381</v>
          </cell>
        </row>
        <row r="389">
          <cell r="A389" t="str">
            <v>382</v>
          </cell>
        </row>
        <row r="390">
          <cell r="A390" t="str">
            <v>383</v>
          </cell>
        </row>
        <row r="391">
          <cell r="A391" t="str">
            <v>384</v>
          </cell>
        </row>
        <row r="392">
          <cell r="A392" t="str">
            <v>385</v>
          </cell>
        </row>
        <row r="393">
          <cell r="A393" t="str">
            <v>386</v>
          </cell>
        </row>
        <row r="394">
          <cell r="A394" t="str">
            <v>387</v>
          </cell>
        </row>
        <row r="395">
          <cell r="A395" t="str">
            <v>388</v>
          </cell>
        </row>
        <row r="396">
          <cell r="A396" t="str">
            <v>389</v>
          </cell>
        </row>
        <row r="397">
          <cell r="A397" t="str">
            <v>390</v>
          </cell>
        </row>
        <row r="398">
          <cell r="A398" t="str">
            <v>391</v>
          </cell>
        </row>
        <row r="399">
          <cell r="A399" t="str">
            <v>392</v>
          </cell>
        </row>
        <row r="400">
          <cell r="A400" t="str">
            <v>393</v>
          </cell>
        </row>
        <row r="401">
          <cell r="A401" t="str">
            <v>394</v>
          </cell>
        </row>
        <row r="402">
          <cell r="A402" t="str">
            <v>395</v>
          </cell>
        </row>
        <row r="403">
          <cell r="A403" t="str">
            <v>396</v>
          </cell>
        </row>
        <row r="404">
          <cell r="A404" t="str">
            <v>397</v>
          </cell>
        </row>
        <row r="405">
          <cell r="A405" t="str">
            <v>398</v>
          </cell>
        </row>
        <row r="406">
          <cell r="A406" t="str">
            <v>399</v>
          </cell>
        </row>
        <row r="407">
          <cell r="A407" t="str">
            <v>400</v>
          </cell>
        </row>
        <row r="408">
          <cell r="A408" t="str">
            <v>401</v>
          </cell>
        </row>
        <row r="409">
          <cell r="A409" t="str">
            <v>402</v>
          </cell>
        </row>
        <row r="410">
          <cell r="A410" t="str">
            <v>403</v>
          </cell>
        </row>
        <row r="411">
          <cell r="A411" t="str">
            <v>404</v>
          </cell>
        </row>
        <row r="412">
          <cell r="A412" t="str">
            <v>405</v>
          </cell>
        </row>
        <row r="413">
          <cell r="A413" t="str">
            <v>406</v>
          </cell>
        </row>
        <row r="414">
          <cell r="A414" t="str">
            <v>407</v>
          </cell>
        </row>
        <row r="415">
          <cell r="A415" t="str">
            <v>408</v>
          </cell>
        </row>
        <row r="416">
          <cell r="A416" t="str">
            <v>409</v>
          </cell>
        </row>
        <row r="417">
          <cell r="A417" t="str">
            <v>410</v>
          </cell>
        </row>
        <row r="418">
          <cell r="A418" t="str">
            <v>411</v>
          </cell>
        </row>
        <row r="419">
          <cell r="A419" t="str">
            <v>412</v>
          </cell>
        </row>
        <row r="420">
          <cell r="A420" t="str">
            <v>413</v>
          </cell>
        </row>
        <row r="421">
          <cell r="A421" t="str">
            <v>414</v>
          </cell>
        </row>
        <row r="422">
          <cell r="A422" t="str">
            <v>415</v>
          </cell>
        </row>
        <row r="423">
          <cell r="A423" t="str">
            <v>416</v>
          </cell>
        </row>
        <row r="424">
          <cell r="A424" t="str">
            <v>417</v>
          </cell>
        </row>
        <row r="425">
          <cell r="A425" t="str">
            <v>418</v>
          </cell>
        </row>
        <row r="426">
          <cell r="A426" t="str">
            <v>419</v>
          </cell>
        </row>
        <row r="427">
          <cell r="A427" t="str">
            <v>420</v>
          </cell>
        </row>
        <row r="428">
          <cell r="A428" t="str">
            <v>421</v>
          </cell>
        </row>
        <row r="429">
          <cell r="A429" t="str">
            <v>422</v>
          </cell>
        </row>
        <row r="430">
          <cell r="A430" t="str">
            <v>423</v>
          </cell>
        </row>
        <row r="431">
          <cell r="A431" t="str">
            <v>424</v>
          </cell>
        </row>
        <row r="432">
          <cell r="A432" t="str">
            <v>425</v>
          </cell>
        </row>
        <row r="433">
          <cell r="A433" t="str">
            <v>426</v>
          </cell>
        </row>
        <row r="434">
          <cell r="A434" t="str">
            <v>427</v>
          </cell>
        </row>
        <row r="435">
          <cell r="A435" t="str">
            <v>428</v>
          </cell>
        </row>
        <row r="436">
          <cell r="A436" t="str">
            <v>429</v>
          </cell>
        </row>
        <row r="437">
          <cell r="A437" t="str">
            <v>430</v>
          </cell>
        </row>
        <row r="438">
          <cell r="A438" t="str">
            <v>431</v>
          </cell>
        </row>
        <row r="439">
          <cell r="A439" t="str">
            <v>432</v>
          </cell>
          <cell r="C439">
            <v>0</v>
          </cell>
        </row>
        <row r="440">
          <cell r="A440" t="str">
            <v>433</v>
          </cell>
          <cell r="C44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Витрати з прибирання прибудинкової території</v>
          </cell>
        </row>
        <row r="7">
          <cell r="K7">
            <v>0</v>
          </cell>
        </row>
        <row r="8">
          <cell r="K8">
            <v>0</v>
          </cell>
        </row>
        <row r="9">
          <cell r="K9">
            <v>0</v>
          </cell>
        </row>
        <row r="10">
          <cell r="K10">
            <v>0</v>
          </cell>
        </row>
        <row r="11">
          <cell r="K11">
            <v>0</v>
          </cell>
        </row>
        <row r="12">
          <cell r="K12">
            <v>0</v>
          </cell>
        </row>
        <row r="13">
          <cell r="K13">
            <v>0</v>
          </cell>
        </row>
        <row r="14">
          <cell r="K14">
            <v>0</v>
          </cell>
        </row>
        <row r="15">
          <cell r="K15">
            <v>0</v>
          </cell>
        </row>
        <row r="16">
          <cell r="K16">
            <v>0</v>
          </cell>
        </row>
        <row r="17">
          <cell r="K17">
            <v>0</v>
          </cell>
        </row>
        <row r="18">
          <cell r="K18">
            <v>0</v>
          </cell>
        </row>
        <row r="19">
          <cell r="K19">
            <v>0</v>
          </cell>
        </row>
        <row r="20">
          <cell r="K20">
            <v>0</v>
          </cell>
        </row>
        <row r="21">
          <cell r="K21">
            <v>0</v>
          </cell>
        </row>
        <row r="22">
          <cell r="K22">
            <v>0</v>
          </cell>
        </row>
        <row r="23">
          <cell r="K23">
            <v>0</v>
          </cell>
        </row>
        <row r="24">
          <cell r="K24">
            <v>0</v>
          </cell>
        </row>
        <row r="25">
          <cell r="K25">
            <v>0.5235038961830063</v>
          </cell>
        </row>
        <row r="26">
          <cell r="K26">
            <v>0.13959808770558871</v>
          </cell>
        </row>
        <row r="27">
          <cell r="K27">
            <v>0.52385747489263845</v>
          </cell>
        </row>
        <row r="28">
          <cell r="K28">
            <v>0.6015102669944925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0.38809220556824525</v>
          </cell>
        </row>
        <row r="35">
          <cell r="K35">
            <v>0.48625711536890431</v>
          </cell>
        </row>
        <row r="36">
          <cell r="K36">
            <v>0</v>
          </cell>
        </row>
        <row r="37">
          <cell r="K37">
            <v>0</v>
          </cell>
        </row>
        <row r="38">
          <cell r="K38">
            <v>0</v>
          </cell>
        </row>
        <row r="39">
          <cell r="K39">
            <v>0.42301047333964259</v>
          </cell>
        </row>
        <row r="40">
          <cell r="K40">
            <v>0.31263751007904911</v>
          </cell>
        </row>
        <row r="41">
          <cell r="K41">
            <v>0.47653884070164498</v>
          </cell>
        </row>
        <row r="42">
          <cell r="K42">
            <v>0.27429422537913839</v>
          </cell>
        </row>
        <row r="43">
          <cell r="K43">
            <v>0.39826172830722578</v>
          </cell>
        </row>
        <row r="44">
          <cell r="K44">
            <v>0.39491002812747455</v>
          </cell>
        </row>
        <row r="45">
          <cell r="K45">
            <v>0.15871408586026842</v>
          </cell>
        </row>
        <row r="46">
          <cell r="K46">
            <v>0.27606972265882984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0</v>
          </cell>
        </row>
        <row r="55">
          <cell r="K55">
            <v>0</v>
          </cell>
        </row>
        <row r="56">
          <cell r="K56">
            <v>0</v>
          </cell>
        </row>
        <row r="57">
          <cell r="K57">
            <v>0.58788178874556418</v>
          </cell>
        </row>
        <row r="58">
          <cell r="K58">
            <v>0</v>
          </cell>
        </row>
        <row r="59">
          <cell r="K59">
            <v>0</v>
          </cell>
        </row>
        <row r="60">
          <cell r="K60">
            <v>0.74828384190174291</v>
          </cell>
        </row>
        <row r="61">
          <cell r="K61">
            <v>0</v>
          </cell>
        </row>
        <row r="62">
          <cell r="K62">
            <v>0.39194388780281275</v>
          </cell>
        </row>
        <row r="63">
          <cell r="K63">
            <v>0</v>
          </cell>
        </row>
        <row r="64">
          <cell r="K64">
            <v>0</v>
          </cell>
        </row>
        <row r="65">
          <cell r="K65">
            <v>0</v>
          </cell>
        </row>
        <row r="66">
          <cell r="K66">
            <v>0.39735188408787853</v>
          </cell>
        </row>
        <row r="67">
          <cell r="K67">
            <v>0.55672925000165685</v>
          </cell>
        </row>
        <row r="68">
          <cell r="K68">
            <v>0</v>
          </cell>
        </row>
        <row r="69">
          <cell r="K69">
            <v>0.39155467609172712</v>
          </cell>
        </row>
        <row r="70">
          <cell r="K70">
            <v>0.83263906214504457</v>
          </cell>
        </row>
        <row r="71">
          <cell r="K71">
            <v>0.39033342737673632</v>
          </cell>
        </row>
        <row r="72">
          <cell r="K72">
            <v>0</v>
          </cell>
        </row>
        <row r="73">
          <cell r="K73">
            <v>0.65176819464853109</v>
          </cell>
        </row>
        <row r="74">
          <cell r="K74">
            <v>0.63019651760806217</v>
          </cell>
        </row>
        <row r="75">
          <cell r="K75">
            <v>0.83537102438470745</v>
          </cell>
        </row>
        <row r="76">
          <cell r="K76">
            <v>0</v>
          </cell>
        </row>
        <row r="77">
          <cell r="K77">
            <v>0</v>
          </cell>
        </row>
        <row r="78">
          <cell r="K78">
            <v>0</v>
          </cell>
        </row>
        <row r="79">
          <cell r="K79">
            <v>0.43187191162458949</v>
          </cell>
        </row>
        <row r="80">
          <cell r="K80">
            <v>0.53466715714285407</v>
          </cell>
        </row>
        <row r="81">
          <cell r="K81">
            <v>0.7831928096916817</v>
          </cell>
        </row>
        <row r="82">
          <cell r="K82">
            <v>0.45721054872355527</v>
          </cell>
        </row>
        <row r="83">
          <cell r="K83">
            <v>0.46744211856940326</v>
          </cell>
        </row>
        <row r="84">
          <cell r="K84">
            <v>0.52090295332795444</v>
          </cell>
        </row>
        <row r="85">
          <cell r="K85">
            <v>0.69364542444064448</v>
          </cell>
        </row>
        <row r="86">
          <cell r="K86">
            <v>0.42147833552328862</v>
          </cell>
        </row>
        <row r="87">
          <cell r="K87">
            <v>0.54026476237922849</v>
          </cell>
        </row>
        <row r="88">
          <cell r="K88">
            <v>0.58658466782289875</v>
          </cell>
        </row>
        <row r="89">
          <cell r="K89">
            <v>0.50009436420026221</v>
          </cell>
        </row>
        <row r="90">
          <cell r="K90">
            <v>0</v>
          </cell>
        </row>
        <row r="91">
          <cell r="K91">
            <v>0.31805334027420323</v>
          </cell>
        </row>
        <row r="92">
          <cell r="K92">
            <v>0.85856658323883006</v>
          </cell>
        </row>
        <row r="93">
          <cell r="K93">
            <v>0.88696644680401515</v>
          </cell>
        </row>
        <row r="94">
          <cell r="K94">
            <v>0.38330508258136603</v>
          </cell>
        </row>
        <row r="95">
          <cell r="K95">
            <v>0.76108313889367496</v>
          </cell>
        </row>
        <row r="96">
          <cell r="K96">
            <v>0.5631368427715806</v>
          </cell>
        </row>
        <row r="97">
          <cell r="K97">
            <v>0.57029962480962271</v>
          </cell>
        </row>
        <row r="98">
          <cell r="K98">
            <v>0.47584783245225665</v>
          </cell>
        </row>
        <row r="99">
          <cell r="K99">
            <v>0.29283335855881543</v>
          </cell>
        </row>
        <row r="100">
          <cell r="K100">
            <v>0.42415350479583191</v>
          </cell>
        </row>
        <row r="101">
          <cell r="K101">
            <v>0.62599070477472651</v>
          </cell>
        </row>
        <row r="102">
          <cell r="K102">
            <v>0.43555023102939294</v>
          </cell>
        </row>
        <row r="103">
          <cell r="K103">
            <v>0.3702262765683465</v>
          </cell>
        </row>
        <row r="104">
          <cell r="K104">
            <v>0.53066478042154475</v>
          </cell>
        </row>
        <row r="105">
          <cell r="K105">
            <v>0.91763959381842786</v>
          </cell>
        </row>
        <row r="106">
          <cell r="K106">
            <v>0.27210336162431042</v>
          </cell>
        </row>
        <row r="107">
          <cell r="K107">
            <v>0.40449323561860151</v>
          </cell>
        </row>
        <row r="108">
          <cell r="K108">
            <v>0.30342846887676028</v>
          </cell>
        </row>
        <row r="109">
          <cell r="K109">
            <v>0.45161056787874237</v>
          </cell>
        </row>
        <row r="110">
          <cell r="K110">
            <v>0.45526205399360525</v>
          </cell>
        </row>
        <row r="111">
          <cell r="K111">
            <v>0.52363098077963532</v>
          </cell>
        </row>
        <row r="112">
          <cell r="K112">
            <v>0.96465483710599953</v>
          </cell>
        </row>
        <row r="113">
          <cell r="K113">
            <v>0.32989038435165813</v>
          </cell>
        </row>
        <row r="114">
          <cell r="K114">
            <v>0.28127387952081351</v>
          </cell>
        </row>
        <row r="115">
          <cell r="K115">
            <v>0.37489618551116721</v>
          </cell>
        </row>
        <row r="116">
          <cell r="K116">
            <v>0.57913858740758217</v>
          </cell>
        </row>
        <row r="117">
          <cell r="K117">
            <v>0.50002390431464805</v>
          </cell>
        </row>
        <row r="118">
          <cell r="K118">
            <v>0.49450110079112641</v>
          </cell>
        </row>
        <row r="119">
          <cell r="K119">
            <v>0.89718207363995195</v>
          </cell>
        </row>
        <row r="120">
          <cell r="K120">
            <v>0.79717837996401397</v>
          </cell>
        </row>
        <row r="121">
          <cell r="K121">
            <v>0.79251508440801477</v>
          </cell>
        </row>
        <row r="122">
          <cell r="K122">
            <v>0.79447494972652832</v>
          </cell>
        </row>
        <row r="123">
          <cell r="K123">
            <v>0.72007303461688343</v>
          </cell>
        </row>
        <row r="124">
          <cell r="K124">
            <v>0.77295418883412115</v>
          </cell>
        </row>
        <row r="125">
          <cell r="K125">
            <v>0.36798175897644181</v>
          </cell>
        </row>
        <row r="126">
          <cell r="K126">
            <v>0.36860900743137848</v>
          </cell>
        </row>
        <row r="127">
          <cell r="K127">
            <v>0.81815813520589042</v>
          </cell>
        </row>
        <row r="128">
          <cell r="K128">
            <v>0.63633355682881687</v>
          </cell>
        </row>
        <row r="129">
          <cell r="K129">
            <v>0.58536006990845479</v>
          </cell>
        </row>
        <row r="130">
          <cell r="K130">
            <v>0.61104901252777988</v>
          </cell>
        </row>
        <row r="131">
          <cell r="K131">
            <v>0.77920355390391294</v>
          </cell>
        </row>
        <row r="132">
          <cell r="K132">
            <v>0.37474721616547069</v>
          </cell>
        </row>
        <row r="133">
          <cell r="K133">
            <v>0.50791437359392477</v>
          </cell>
        </row>
        <row r="134">
          <cell r="K134">
            <v>0.46696180352868033</v>
          </cell>
        </row>
        <row r="135">
          <cell r="K135">
            <v>0.61236022897256859</v>
          </cell>
        </row>
        <row r="136">
          <cell r="K136">
            <v>0</v>
          </cell>
        </row>
        <row r="137">
          <cell r="K137">
            <v>0.43738444802205551</v>
          </cell>
        </row>
        <row r="138">
          <cell r="K138">
            <v>0</v>
          </cell>
        </row>
        <row r="139">
          <cell r="K139">
            <v>0.19560834043507946</v>
          </cell>
        </row>
        <row r="140">
          <cell r="K140">
            <v>0</v>
          </cell>
        </row>
        <row r="141">
          <cell r="K141">
            <v>0</v>
          </cell>
        </row>
        <row r="142">
          <cell r="K142">
            <v>0</v>
          </cell>
        </row>
        <row r="143">
          <cell r="K143">
            <v>0</v>
          </cell>
        </row>
        <row r="144">
          <cell r="K144">
            <v>0</v>
          </cell>
        </row>
        <row r="145">
          <cell r="K145">
            <v>0</v>
          </cell>
        </row>
        <row r="146">
          <cell r="K146">
            <v>0</v>
          </cell>
        </row>
        <row r="147">
          <cell r="K147">
            <v>0</v>
          </cell>
        </row>
        <row r="148">
          <cell r="K148">
            <v>0</v>
          </cell>
        </row>
        <row r="149">
          <cell r="K149">
            <v>0</v>
          </cell>
        </row>
        <row r="150">
          <cell r="K150">
            <v>0</v>
          </cell>
        </row>
        <row r="151">
          <cell r="K151">
            <v>0</v>
          </cell>
        </row>
        <row r="152">
          <cell r="K152">
            <v>0</v>
          </cell>
        </row>
        <row r="153">
          <cell r="K153">
            <v>0</v>
          </cell>
        </row>
        <row r="154">
          <cell r="K154">
            <v>0</v>
          </cell>
        </row>
        <row r="155">
          <cell r="K155">
            <v>0</v>
          </cell>
        </row>
        <row r="156">
          <cell r="K156">
            <v>0</v>
          </cell>
        </row>
        <row r="157">
          <cell r="K157">
            <v>0</v>
          </cell>
        </row>
        <row r="158">
          <cell r="K158">
            <v>0</v>
          </cell>
        </row>
        <row r="159">
          <cell r="K159">
            <v>0</v>
          </cell>
        </row>
        <row r="160">
          <cell r="K160">
            <v>0</v>
          </cell>
        </row>
        <row r="161">
          <cell r="K161">
            <v>0</v>
          </cell>
        </row>
        <row r="162">
          <cell r="K162">
            <v>0</v>
          </cell>
        </row>
        <row r="163">
          <cell r="K163">
            <v>0</v>
          </cell>
        </row>
        <row r="164">
          <cell r="K164">
            <v>0</v>
          </cell>
        </row>
        <row r="165">
          <cell r="K165">
            <v>0</v>
          </cell>
        </row>
        <row r="166">
          <cell r="K166">
            <v>0</v>
          </cell>
        </row>
        <row r="167">
          <cell r="K167">
            <v>0</v>
          </cell>
        </row>
        <row r="168">
          <cell r="K168">
            <v>0</v>
          </cell>
        </row>
        <row r="169">
          <cell r="K169">
            <v>0</v>
          </cell>
        </row>
        <row r="170">
          <cell r="K170">
            <v>0</v>
          </cell>
        </row>
        <row r="171">
          <cell r="K171">
            <v>0</v>
          </cell>
        </row>
        <row r="172">
          <cell r="K172">
            <v>0</v>
          </cell>
        </row>
        <row r="173">
          <cell r="K173">
            <v>0</v>
          </cell>
        </row>
        <row r="174">
          <cell r="K174">
            <v>0</v>
          </cell>
        </row>
        <row r="175">
          <cell r="K175">
            <v>0.69613510433503256</v>
          </cell>
        </row>
        <row r="176">
          <cell r="K176">
            <v>0</v>
          </cell>
        </row>
        <row r="177">
          <cell r="K177">
            <v>0</v>
          </cell>
        </row>
        <row r="178">
          <cell r="K178">
            <v>0</v>
          </cell>
        </row>
        <row r="179">
          <cell r="K179">
            <v>0</v>
          </cell>
        </row>
        <row r="180">
          <cell r="K180">
            <v>0.12739242716181787</v>
          </cell>
        </row>
        <row r="181">
          <cell r="K181">
            <v>0</v>
          </cell>
        </row>
        <row r="182">
          <cell r="K182">
            <v>0</v>
          </cell>
        </row>
        <row r="183">
          <cell r="K183">
            <v>0</v>
          </cell>
        </row>
        <row r="184">
          <cell r="K184">
            <v>0</v>
          </cell>
        </row>
        <row r="185">
          <cell r="K185">
            <v>0</v>
          </cell>
        </row>
        <row r="186">
          <cell r="K186">
            <v>0</v>
          </cell>
        </row>
        <row r="187">
          <cell r="K187">
            <v>0</v>
          </cell>
        </row>
        <row r="188">
          <cell r="K188">
            <v>0</v>
          </cell>
        </row>
        <row r="189">
          <cell r="K189">
            <v>0</v>
          </cell>
        </row>
        <row r="190">
          <cell r="K190">
            <v>0</v>
          </cell>
        </row>
        <row r="191">
          <cell r="K191">
            <v>0.42226462396203779</v>
          </cell>
        </row>
        <row r="192">
          <cell r="K192">
            <v>0</v>
          </cell>
        </row>
        <row r="193">
          <cell r="K193">
            <v>0</v>
          </cell>
        </row>
        <row r="194">
          <cell r="K194">
            <v>0</v>
          </cell>
        </row>
        <row r="195">
          <cell r="K195">
            <v>0.54956597631009041</v>
          </cell>
        </row>
        <row r="196">
          <cell r="K196">
            <v>0.54807821329739548</v>
          </cell>
        </row>
        <row r="197">
          <cell r="K197">
            <v>0</v>
          </cell>
        </row>
        <row r="198">
          <cell r="K198">
            <v>0</v>
          </cell>
        </row>
        <row r="199">
          <cell r="K199">
            <v>0</v>
          </cell>
        </row>
        <row r="200">
          <cell r="K200">
            <v>0</v>
          </cell>
        </row>
        <row r="201">
          <cell r="K201">
            <v>0</v>
          </cell>
        </row>
        <row r="202">
          <cell r="K202">
            <v>0</v>
          </cell>
        </row>
        <row r="203">
          <cell r="K203">
            <v>0</v>
          </cell>
        </row>
        <row r="204">
          <cell r="K204">
            <v>0.48302353527595815</v>
          </cell>
        </row>
        <row r="205">
          <cell r="K205">
            <v>0</v>
          </cell>
        </row>
        <row r="206">
          <cell r="K206">
            <v>0.51857749134340181</v>
          </cell>
        </row>
        <row r="207">
          <cell r="K207">
            <v>0.60003942343548311</v>
          </cell>
        </row>
        <row r="208">
          <cell r="K208">
            <v>0.81714307090834892</v>
          </cell>
        </row>
        <row r="209">
          <cell r="K209">
            <v>0.52653314100834236</v>
          </cell>
        </row>
        <row r="210">
          <cell r="K210">
            <v>0</v>
          </cell>
        </row>
        <row r="211">
          <cell r="K211">
            <v>0</v>
          </cell>
        </row>
        <row r="212">
          <cell r="K212">
            <v>0</v>
          </cell>
        </row>
        <row r="213">
          <cell r="K213">
            <v>0</v>
          </cell>
        </row>
        <row r="214">
          <cell r="K214">
            <v>0</v>
          </cell>
        </row>
        <row r="215">
          <cell r="K215">
            <v>0</v>
          </cell>
        </row>
        <row r="216">
          <cell r="K216">
            <v>0</v>
          </cell>
        </row>
        <row r="217">
          <cell r="K217">
            <v>0</v>
          </cell>
        </row>
        <row r="218">
          <cell r="K218">
            <v>0</v>
          </cell>
        </row>
        <row r="219">
          <cell r="K219">
            <v>0</v>
          </cell>
        </row>
        <row r="220">
          <cell r="K220">
            <v>0</v>
          </cell>
        </row>
        <row r="221">
          <cell r="K221">
            <v>0</v>
          </cell>
        </row>
        <row r="222">
          <cell r="K222">
            <v>0</v>
          </cell>
        </row>
        <row r="223">
          <cell r="K223">
            <v>0</v>
          </cell>
        </row>
        <row r="224">
          <cell r="K224">
            <v>0</v>
          </cell>
        </row>
        <row r="225">
          <cell r="K225">
            <v>0</v>
          </cell>
        </row>
        <row r="226">
          <cell r="K226">
            <v>0</v>
          </cell>
        </row>
        <row r="227">
          <cell r="K227">
            <v>0</v>
          </cell>
        </row>
        <row r="228">
          <cell r="K228">
            <v>0</v>
          </cell>
        </row>
        <row r="229">
          <cell r="K229">
            <v>0</v>
          </cell>
        </row>
        <row r="230">
          <cell r="K230">
            <v>0</v>
          </cell>
        </row>
        <row r="231">
          <cell r="K231">
            <v>0</v>
          </cell>
        </row>
        <row r="232">
          <cell r="K232">
            <v>0</v>
          </cell>
        </row>
        <row r="233">
          <cell r="K233">
            <v>0</v>
          </cell>
        </row>
        <row r="234">
          <cell r="K234">
            <v>0</v>
          </cell>
        </row>
        <row r="235">
          <cell r="K235">
            <v>0</v>
          </cell>
        </row>
        <row r="236">
          <cell r="K236">
            <v>0</v>
          </cell>
        </row>
        <row r="237">
          <cell r="K237">
            <v>0</v>
          </cell>
        </row>
        <row r="238">
          <cell r="K238">
            <v>0</v>
          </cell>
        </row>
        <row r="239">
          <cell r="K239">
            <v>0</v>
          </cell>
        </row>
        <row r="240">
          <cell r="K240">
            <v>0</v>
          </cell>
        </row>
        <row r="241">
          <cell r="K241">
            <v>0</v>
          </cell>
        </row>
        <row r="242">
          <cell r="K242">
            <v>0</v>
          </cell>
        </row>
        <row r="243">
          <cell r="K243">
            <v>0</v>
          </cell>
        </row>
        <row r="244">
          <cell r="K244">
            <v>0</v>
          </cell>
        </row>
        <row r="245">
          <cell r="K245">
            <v>0</v>
          </cell>
        </row>
        <row r="246">
          <cell r="K246">
            <v>0</v>
          </cell>
        </row>
        <row r="247">
          <cell r="K247">
            <v>0</v>
          </cell>
        </row>
        <row r="248">
          <cell r="K248">
            <v>0</v>
          </cell>
        </row>
        <row r="249">
          <cell r="K249">
            <v>0</v>
          </cell>
        </row>
        <row r="250">
          <cell r="K250">
            <v>0</v>
          </cell>
        </row>
        <row r="251">
          <cell r="K251">
            <v>0</v>
          </cell>
        </row>
        <row r="252">
          <cell r="K252">
            <v>0</v>
          </cell>
        </row>
        <row r="253">
          <cell r="K253">
            <v>0</v>
          </cell>
        </row>
        <row r="254">
          <cell r="K254">
            <v>0</v>
          </cell>
        </row>
        <row r="255">
          <cell r="K255">
            <v>0</v>
          </cell>
        </row>
        <row r="256">
          <cell r="K256">
            <v>0</v>
          </cell>
        </row>
        <row r="257">
          <cell r="K257">
            <v>0</v>
          </cell>
        </row>
        <row r="258">
          <cell r="K258">
            <v>0</v>
          </cell>
        </row>
        <row r="259">
          <cell r="K259">
            <v>0</v>
          </cell>
        </row>
        <row r="260">
          <cell r="K260">
            <v>0</v>
          </cell>
        </row>
        <row r="261">
          <cell r="K261">
            <v>0</v>
          </cell>
        </row>
        <row r="262">
          <cell r="K262">
            <v>0</v>
          </cell>
        </row>
        <row r="263">
          <cell r="K263">
            <v>0</v>
          </cell>
        </row>
        <row r="264">
          <cell r="K264">
            <v>0</v>
          </cell>
        </row>
        <row r="265">
          <cell r="K265">
            <v>0</v>
          </cell>
        </row>
        <row r="266">
          <cell r="K266">
            <v>0</v>
          </cell>
        </row>
        <row r="267">
          <cell r="K267">
            <v>0</v>
          </cell>
        </row>
        <row r="268">
          <cell r="K268">
            <v>0</v>
          </cell>
        </row>
        <row r="269">
          <cell r="K269">
            <v>0</v>
          </cell>
        </row>
        <row r="270">
          <cell r="K270">
            <v>0</v>
          </cell>
        </row>
        <row r="271">
          <cell r="K271">
            <v>0</v>
          </cell>
        </row>
        <row r="272">
          <cell r="K272">
            <v>0</v>
          </cell>
        </row>
        <row r="273">
          <cell r="K273">
            <v>0</v>
          </cell>
        </row>
        <row r="274">
          <cell r="K274">
            <v>0</v>
          </cell>
        </row>
        <row r="275">
          <cell r="K275">
            <v>0</v>
          </cell>
        </row>
        <row r="276">
          <cell r="K276">
            <v>0</v>
          </cell>
        </row>
        <row r="277">
          <cell r="K277">
            <v>0</v>
          </cell>
        </row>
        <row r="278">
          <cell r="K278">
            <v>0</v>
          </cell>
        </row>
        <row r="279">
          <cell r="K279">
            <v>0</v>
          </cell>
        </row>
        <row r="280">
          <cell r="K280">
            <v>0</v>
          </cell>
        </row>
        <row r="281">
          <cell r="K281">
            <v>0</v>
          </cell>
        </row>
        <row r="282">
          <cell r="K282">
            <v>0</v>
          </cell>
        </row>
        <row r="283">
          <cell r="K283">
            <v>0</v>
          </cell>
        </row>
        <row r="284">
          <cell r="K284">
            <v>0</v>
          </cell>
        </row>
        <row r="285">
          <cell r="K285">
            <v>0</v>
          </cell>
        </row>
        <row r="286">
          <cell r="K286">
            <v>0</v>
          </cell>
        </row>
        <row r="287">
          <cell r="K287">
            <v>0</v>
          </cell>
        </row>
        <row r="288">
          <cell r="K288">
            <v>0</v>
          </cell>
        </row>
        <row r="289">
          <cell r="K289">
            <v>0</v>
          </cell>
        </row>
        <row r="290">
          <cell r="K290">
            <v>0</v>
          </cell>
        </row>
        <row r="291">
          <cell r="K291">
            <v>0</v>
          </cell>
        </row>
        <row r="292">
          <cell r="K292">
            <v>0</v>
          </cell>
        </row>
        <row r="293">
          <cell r="K293">
            <v>0</v>
          </cell>
        </row>
        <row r="294">
          <cell r="K294">
            <v>0</v>
          </cell>
        </row>
        <row r="295">
          <cell r="K295">
            <v>0</v>
          </cell>
        </row>
        <row r="296">
          <cell r="K296">
            <v>0</v>
          </cell>
        </row>
        <row r="297">
          <cell r="K297">
            <v>0</v>
          </cell>
        </row>
        <row r="298">
          <cell r="K298">
            <v>0</v>
          </cell>
        </row>
        <row r="299">
          <cell r="K299">
            <v>0</v>
          </cell>
        </row>
        <row r="300">
          <cell r="K300">
            <v>0</v>
          </cell>
        </row>
        <row r="301">
          <cell r="K301">
            <v>0</v>
          </cell>
        </row>
        <row r="302">
          <cell r="K302">
            <v>0</v>
          </cell>
        </row>
        <row r="303">
          <cell r="K303">
            <v>0</v>
          </cell>
        </row>
        <row r="304">
          <cell r="K304">
            <v>0</v>
          </cell>
        </row>
        <row r="305">
          <cell r="K305">
            <v>0</v>
          </cell>
        </row>
        <row r="306">
          <cell r="K306">
            <v>0</v>
          </cell>
        </row>
        <row r="307">
          <cell r="K307">
            <v>0</v>
          </cell>
        </row>
        <row r="308">
          <cell r="K308">
            <v>0</v>
          </cell>
        </row>
        <row r="309">
          <cell r="K309">
            <v>0</v>
          </cell>
        </row>
        <row r="310">
          <cell r="K310">
            <v>0</v>
          </cell>
        </row>
        <row r="311">
          <cell r="K311">
            <v>0</v>
          </cell>
        </row>
        <row r="312">
          <cell r="K312">
            <v>0</v>
          </cell>
        </row>
        <row r="313">
          <cell r="K313">
            <v>0</v>
          </cell>
        </row>
        <row r="314">
          <cell r="K314">
            <v>0</v>
          </cell>
        </row>
        <row r="315">
          <cell r="K315">
            <v>0</v>
          </cell>
        </row>
        <row r="316">
          <cell r="K316">
            <v>0</v>
          </cell>
        </row>
        <row r="317">
          <cell r="K317">
            <v>0</v>
          </cell>
        </row>
        <row r="318">
          <cell r="K318">
            <v>0</v>
          </cell>
        </row>
        <row r="319">
          <cell r="K319">
            <v>0</v>
          </cell>
        </row>
        <row r="320">
          <cell r="K320">
            <v>0</v>
          </cell>
        </row>
        <row r="321">
          <cell r="K321">
            <v>0</v>
          </cell>
        </row>
        <row r="322">
          <cell r="K322">
            <v>0</v>
          </cell>
        </row>
        <row r="323">
          <cell r="K323">
            <v>0</v>
          </cell>
        </row>
        <row r="324">
          <cell r="K324">
            <v>0</v>
          </cell>
        </row>
        <row r="325">
          <cell r="K325">
            <v>0</v>
          </cell>
        </row>
        <row r="326">
          <cell r="K326">
            <v>0</v>
          </cell>
        </row>
        <row r="327">
          <cell r="K327">
            <v>0</v>
          </cell>
        </row>
        <row r="328">
          <cell r="K328">
            <v>0</v>
          </cell>
        </row>
        <row r="329">
          <cell r="K329">
            <v>0</v>
          </cell>
        </row>
        <row r="330">
          <cell r="K330">
            <v>0</v>
          </cell>
        </row>
        <row r="331">
          <cell r="K331">
            <v>0</v>
          </cell>
        </row>
        <row r="332">
          <cell r="K332">
            <v>0</v>
          </cell>
        </row>
        <row r="333">
          <cell r="K333">
            <v>0</v>
          </cell>
        </row>
        <row r="334">
          <cell r="K334">
            <v>0</v>
          </cell>
        </row>
        <row r="335">
          <cell r="K335">
            <v>0</v>
          </cell>
        </row>
        <row r="336">
          <cell r="K336">
            <v>0</v>
          </cell>
        </row>
        <row r="337">
          <cell r="K337">
            <v>0</v>
          </cell>
        </row>
        <row r="338">
          <cell r="K338">
            <v>0</v>
          </cell>
        </row>
        <row r="339">
          <cell r="K339">
            <v>0</v>
          </cell>
        </row>
        <row r="340">
          <cell r="K340">
            <v>0</v>
          </cell>
        </row>
        <row r="341">
          <cell r="K341">
            <v>0</v>
          </cell>
        </row>
        <row r="342">
          <cell r="K342">
            <v>0</v>
          </cell>
        </row>
        <row r="343">
          <cell r="K343">
            <v>0</v>
          </cell>
        </row>
        <row r="344">
          <cell r="K344">
            <v>0</v>
          </cell>
        </row>
        <row r="345">
          <cell r="K345">
            <v>0</v>
          </cell>
        </row>
        <row r="346">
          <cell r="K346">
            <v>0</v>
          </cell>
        </row>
        <row r="347">
          <cell r="K347">
            <v>0</v>
          </cell>
        </row>
        <row r="348">
          <cell r="K348">
            <v>0</v>
          </cell>
        </row>
        <row r="349">
          <cell r="K349">
            <v>0</v>
          </cell>
        </row>
        <row r="350">
          <cell r="K350">
            <v>0</v>
          </cell>
        </row>
        <row r="351">
          <cell r="K351">
            <v>0</v>
          </cell>
        </row>
        <row r="352">
          <cell r="K352">
            <v>0</v>
          </cell>
        </row>
        <row r="353">
          <cell r="K353">
            <v>0</v>
          </cell>
        </row>
        <row r="354">
          <cell r="K354">
            <v>0</v>
          </cell>
        </row>
        <row r="355">
          <cell r="K355">
            <v>0</v>
          </cell>
        </row>
        <row r="356">
          <cell r="K356">
            <v>0</v>
          </cell>
        </row>
        <row r="357">
          <cell r="K357">
            <v>0</v>
          </cell>
        </row>
        <row r="358">
          <cell r="K358">
            <v>0</v>
          </cell>
        </row>
        <row r="359">
          <cell r="K359">
            <v>0</v>
          </cell>
        </row>
        <row r="360">
          <cell r="K360">
            <v>0</v>
          </cell>
        </row>
        <row r="361">
          <cell r="K361">
            <v>0</v>
          </cell>
        </row>
        <row r="362">
          <cell r="K362">
            <v>0</v>
          </cell>
        </row>
        <row r="363">
          <cell r="K363">
            <v>0</v>
          </cell>
        </row>
        <row r="364">
          <cell r="K364">
            <v>0</v>
          </cell>
        </row>
        <row r="365">
          <cell r="K365">
            <v>0</v>
          </cell>
        </row>
        <row r="366">
          <cell r="K366">
            <v>0</v>
          </cell>
        </row>
        <row r="367">
          <cell r="K367">
            <v>0</v>
          </cell>
        </row>
        <row r="368">
          <cell r="K368">
            <v>0</v>
          </cell>
        </row>
        <row r="369">
          <cell r="K369">
            <v>0</v>
          </cell>
        </row>
        <row r="370">
          <cell r="K370">
            <v>0</v>
          </cell>
        </row>
        <row r="371">
          <cell r="K371">
            <v>0</v>
          </cell>
        </row>
        <row r="372">
          <cell r="K372">
            <v>0</v>
          </cell>
        </row>
        <row r="373">
          <cell r="K373">
            <v>0</v>
          </cell>
        </row>
        <row r="374">
          <cell r="K374">
            <v>0</v>
          </cell>
        </row>
        <row r="375">
          <cell r="K375">
            <v>0</v>
          </cell>
        </row>
        <row r="376">
          <cell r="K376">
            <v>0</v>
          </cell>
        </row>
        <row r="377">
          <cell r="K377">
            <v>0</v>
          </cell>
        </row>
        <row r="378">
          <cell r="K378">
            <v>0</v>
          </cell>
        </row>
        <row r="379">
          <cell r="K379">
            <v>0</v>
          </cell>
        </row>
        <row r="380">
          <cell r="K380">
            <v>0</v>
          </cell>
        </row>
        <row r="381">
          <cell r="K381">
            <v>0</v>
          </cell>
        </row>
        <row r="382">
          <cell r="K382">
            <v>0</v>
          </cell>
        </row>
        <row r="383">
          <cell r="K383">
            <v>0</v>
          </cell>
        </row>
        <row r="384">
          <cell r="K384">
            <v>0</v>
          </cell>
        </row>
        <row r="385">
          <cell r="K385">
            <v>0</v>
          </cell>
        </row>
        <row r="386">
          <cell r="K386">
            <v>0</v>
          </cell>
        </row>
        <row r="387">
          <cell r="K387">
            <v>0</v>
          </cell>
        </row>
        <row r="388">
          <cell r="K388">
            <v>0</v>
          </cell>
        </row>
        <row r="389">
          <cell r="K389">
            <v>0</v>
          </cell>
        </row>
        <row r="390">
          <cell r="K390">
            <v>0</v>
          </cell>
        </row>
        <row r="391">
          <cell r="K391">
            <v>0</v>
          </cell>
        </row>
        <row r="392">
          <cell r="K392">
            <v>0</v>
          </cell>
        </row>
        <row r="393">
          <cell r="K393">
            <v>0</v>
          </cell>
        </row>
        <row r="394">
          <cell r="K394">
            <v>0</v>
          </cell>
        </row>
        <row r="395">
          <cell r="K395">
            <v>0</v>
          </cell>
        </row>
        <row r="396">
          <cell r="K396">
            <v>0</v>
          </cell>
        </row>
        <row r="397">
          <cell r="K397">
            <v>0</v>
          </cell>
        </row>
        <row r="398">
          <cell r="K398">
            <v>0</v>
          </cell>
        </row>
        <row r="399">
          <cell r="K399">
            <v>0</v>
          </cell>
        </row>
        <row r="400">
          <cell r="K400">
            <v>0</v>
          </cell>
        </row>
        <row r="401">
          <cell r="K401">
            <v>0</v>
          </cell>
        </row>
        <row r="402">
          <cell r="K402">
            <v>0</v>
          </cell>
        </row>
        <row r="403">
          <cell r="K403">
            <v>0</v>
          </cell>
        </row>
        <row r="404">
          <cell r="K404">
            <v>0</v>
          </cell>
        </row>
        <row r="405">
          <cell r="K405">
            <v>0</v>
          </cell>
        </row>
        <row r="406">
          <cell r="K406">
            <v>0</v>
          </cell>
        </row>
        <row r="407">
          <cell r="K407">
            <v>0</v>
          </cell>
        </row>
        <row r="408">
          <cell r="K408">
            <v>0</v>
          </cell>
        </row>
        <row r="409">
          <cell r="K409">
            <v>0</v>
          </cell>
        </row>
        <row r="410">
          <cell r="K410">
            <v>0</v>
          </cell>
        </row>
        <row r="411">
          <cell r="K411">
            <v>0</v>
          </cell>
        </row>
        <row r="412">
          <cell r="K412">
            <v>0</v>
          </cell>
        </row>
        <row r="413">
          <cell r="K413">
            <v>0</v>
          </cell>
        </row>
        <row r="414">
          <cell r="K414">
            <v>0</v>
          </cell>
        </row>
        <row r="415">
          <cell r="K415">
            <v>0</v>
          </cell>
        </row>
        <row r="416">
          <cell r="K416">
            <v>0</v>
          </cell>
        </row>
        <row r="417">
          <cell r="K417">
            <v>0</v>
          </cell>
        </row>
        <row r="418">
          <cell r="K418">
            <v>0</v>
          </cell>
        </row>
        <row r="419">
          <cell r="K419">
            <v>0</v>
          </cell>
        </row>
        <row r="420">
          <cell r="K420">
            <v>0</v>
          </cell>
        </row>
        <row r="421">
          <cell r="K421">
            <v>0</v>
          </cell>
        </row>
        <row r="422">
          <cell r="K422">
            <v>0</v>
          </cell>
        </row>
        <row r="423">
          <cell r="K423">
            <v>0</v>
          </cell>
        </row>
        <row r="424">
          <cell r="K424">
            <v>0</v>
          </cell>
        </row>
        <row r="425">
          <cell r="K425">
            <v>0</v>
          </cell>
        </row>
        <row r="426">
          <cell r="K426">
            <v>0</v>
          </cell>
        </row>
        <row r="427">
          <cell r="K427">
            <v>0</v>
          </cell>
        </row>
        <row r="428">
          <cell r="K428">
            <v>0</v>
          </cell>
        </row>
        <row r="429">
          <cell r="K429">
            <v>0</v>
          </cell>
        </row>
        <row r="430">
          <cell r="K430">
            <v>0</v>
          </cell>
        </row>
        <row r="431">
          <cell r="K431">
            <v>0</v>
          </cell>
        </row>
        <row r="432">
          <cell r="K432">
            <v>0</v>
          </cell>
        </row>
        <row r="433">
          <cell r="K433">
            <v>0</v>
          </cell>
        </row>
        <row r="434">
          <cell r="K434">
            <v>0</v>
          </cell>
        </row>
        <row r="435">
          <cell r="K435">
            <v>0</v>
          </cell>
        </row>
        <row r="436">
          <cell r="K436">
            <v>0</v>
          </cell>
        </row>
        <row r="437">
          <cell r="K437">
            <v>0</v>
          </cell>
        </row>
        <row r="438">
          <cell r="K438">
            <v>0</v>
          </cell>
        </row>
        <row r="439">
          <cell r="K439">
            <v>0</v>
          </cell>
        </row>
      </sheetData>
      <sheetData sheetId="18">
        <row r="2">
          <cell r="A2" t="str">
            <v>Витрати на дератизацію (підвали і перші поверхи)</v>
          </cell>
        </row>
        <row r="7">
          <cell r="H7">
            <v>8.6897519964654092E-3</v>
          </cell>
        </row>
        <row r="8">
          <cell r="H8">
            <v>1.648848072161458E-2</v>
          </cell>
        </row>
        <row r="9">
          <cell r="H9">
            <v>1.0621529162123557E-2</v>
          </cell>
        </row>
        <row r="10">
          <cell r="H10">
            <v>1.2704722057379422E-2</v>
          </cell>
        </row>
        <row r="11">
          <cell r="H11">
            <v>9.8486205042002326E-3</v>
          </cell>
        </row>
        <row r="12">
          <cell r="H12">
            <v>3.2564742281637471E-2</v>
          </cell>
        </row>
        <row r="13">
          <cell r="H13">
            <v>1.0969087558704292E-2</v>
          </cell>
        </row>
        <row r="14">
          <cell r="H14">
            <v>1.0727710786400505E-2</v>
          </cell>
        </row>
        <row r="15">
          <cell r="H15">
            <v>0</v>
          </cell>
        </row>
        <row r="16">
          <cell r="H16">
            <v>1.4241537994207199E-2</v>
          </cell>
        </row>
        <row r="17">
          <cell r="H17">
            <v>1.482695993856817E-2</v>
          </cell>
        </row>
        <row r="18">
          <cell r="H18">
            <v>8.3813011959861863E-3</v>
          </cell>
        </row>
        <row r="19">
          <cell r="H19">
            <v>9.6650396674908805E-3</v>
          </cell>
        </row>
        <row r="20">
          <cell r="H20">
            <v>1.1601620584854774E-2</v>
          </cell>
        </row>
        <row r="21">
          <cell r="H21">
            <v>1.9261437934138124E-2</v>
          </cell>
        </row>
        <row r="22">
          <cell r="H22">
            <v>7.860321721994884E-3</v>
          </cell>
        </row>
        <row r="23">
          <cell r="H23">
            <v>4.1262790750683977E-3</v>
          </cell>
        </row>
        <row r="24">
          <cell r="H24">
            <v>4.283800871156397E-3</v>
          </cell>
        </row>
        <row r="25">
          <cell r="H25">
            <v>6.1799531797872634E-3</v>
          </cell>
        </row>
        <row r="26">
          <cell r="H26">
            <v>1.9803743513249956E-3</v>
          </cell>
        </row>
        <row r="27">
          <cell r="H27">
            <v>2.2366080776524051E-3</v>
          </cell>
        </row>
        <row r="28">
          <cell r="H28">
            <v>4.8552853152601721E-3</v>
          </cell>
        </row>
        <row r="29">
          <cell r="H29">
            <v>9.0611290621493215E-3</v>
          </cell>
        </row>
        <row r="30">
          <cell r="H30">
            <v>3.9193968336765864E-3</v>
          </cell>
        </row>
        <row r="31">
          <cell r="H31">
            <v>1.9166630352452346E-2</v>
          </cell>
        </row>
        <row r="32">
          <cell r="H32">
            <v>1.1374829935176499E-3</v>
          </cell>
        </row>
        <row r="33">
          <cell r="H33">
            <v>0</v>
          </cell>
        </row>
        <row r="34">
          <cell r="H34">
            <v>2.2016870729542073E-3</v>
          </cell>
        </row>
        <row r="35">
          <cell r="H35">
            <v>7.3685692394559455E-4</v>
          </cell>
        </row>
        <row r="36">
          <cell r="H36">
            <v>3.4323628985066905E-3</v>
          </cell>
        </row>
        <row r="37">
          <cell r="H37">
            <v>9.1464253291343132E-3</v>
          </cell>
        </row>
        <row r="38">
          <cell r="H38">
            <v>9.3846818203388201E-3</v>
          </cell>
        </row>
        <row r="39">
          <cell r="H39">
            <v>4.3045024997161035E-3</v>
          </cell>
        </row>
        <row r="40">
          <cell r="H40">
            <v>2.0827301970051037E-3</v>
          </cell>
        </row>
        <row r="41">
          <cell r="H41">
            <v>4.3642308652107643E-3</v>
          </cell>
        </row>
        <row r="42">
          <cell r="H42">
            <v>2.572057748774813E-3</v>
          </cell>
        </row>
        <row r="43">
          <cell r="H43">
            <v>4.2643579253643978E-3</v>
          </cell>
        </row>
        <row r="44">
          <cell r="H44">
            <v>2.2184101963851205E-3</v>
          </cell>
        </row>
        <row r="45">
          <cell r="H45">
            <v>4.0882820707547974E-3</v>
          </cell>
        </row>
        <row r="46">
          <cell r="H46">
            <v>1.3848222973344736E-3</v>
          </cell>
        </row>
        <row r="47">
          <cell r="H47">
            <v>7.407868195095332E-3</v>
          </cell>
        </row>
        <row r="48">
          <cell r="H48">
            <v>1.0056205596701624E-2</v>
          </cell>
        </row>
        <row r="49">
          <cell r="H49">
            <v>3.8979158037143555E-3</v>
          </cell>
        </row>
        <row r="50">
          <cell r="H50">
            <v>1.3375283730050622E-2</v>
          </cell>
        </row>
        <row r="51">
          <cell r="H51">
            <v>3.4318305841613884E-3</v>
          </cell>
        </row>
        <row r="52">
          <cell r="H52">
            <v>4.7954161194107532E-3</v>
          </cell>
        </row>
        <row r="53">
          <cell r="H53">
            <v>4.0726400585005557E-3</v>
          </cell>
        </row>
        <row r="54">
          <cell r="H54">
            <v>7.3084763431156838E-3</v>
          </cell>
        </row>
        <row r="55">
          <cell r="H55">
            <v>4.0222741909595556E-3</v>
          </cell>
        </row>
        <row r="56">
          <cell r="H56">
            <v>4.8649272645831807E-3</v>
          </cell>
        </row>
        <row r="57">
          <cell r="H57">
            <v>4.0485973704148075E-3</v>
          </cell>
        </row>
        <row r="58">
          <cell r="H58">
            <v>0</v>
          </cell>
        </row>
        <row r="59">
          <cell r="H59">
            <v>1.0445190166501779E-2</v>
          </cell>
        </row>
        <row r="60">
          <cell r="H60">
            <v>4.1351176285728949E-3</v>
          </cell>
        </row>
        <row r="61">
          <cell r="H61">
            <v>2.7385520234167633E-3</v>
          </cell>
        </row>
        <row r="62">
          <cell r="H62">
            <v>4.107080046651025E-3</v>
          </cell>
        </row>
        <row r="63">
          <cell r="H63">
            <v>3.9017412378796485E-3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5.053434905480352E-3</v>
          </cell>
        </row>
        <row r="67">
          <cell r="H67">
            <v>2.1361634277552643E-3</v>
          </cell>
        </row>
        <row r="68">
          <cell r="H68">
            <v>0</v>
          </cell>
        </row>
        <row r="69">
          <cell r="H69">
            <v>5.2851451965918511E-3</v>
          </cell>
        </row>
        <row r="70">
          <cell r="H70">
            <v>4.0867924493789721E-3</v>
          </cell>
        </row>
        <row r="71">
          <cell r="H71">
            <v>3.0948088613268277E-3</v>
          </cell>
        </row>
        <row r="72">
          <cell r="H72">
            <v>4.2031540705038508E-3</v>
          </cell>
        </row>
        <row r="73">
          <cell r="H73">
            <v>2.3686503284554477E-3</v>
          </cell>
        </row>
        <row r="74">
          <cell r="H74">
            <v>5.1232726332747424E-3</v>
          </cell>
        </row>
        <row r="75">
          <cell r="H75">
            <v>4.2896527667460032E-3</v>
          </cell>
        </row>
        <row r="76">
          <cell r="H76">
            <v>3.7567491015247181E-3</v>
          </cell>
        </row>
        <row r="77">
          <cell r="H77">
            <v>9.4388360975252382E-4</v>
          </cell>
        </row>
        <row r="78">
          <cell r="H78">
            <v>2.9659131942163831E-3</v>
          </cell>
        </row>
        <row r="79">
          <cell r="H79">
            <v>1.9286979938471212E-3</v>
          </cell>
        </row>
        <row r="80">
          <cell r="H80">
            <v>3.3021312051520354E-3</v>
          </cell>
        </row>
        <row r="81">
          <cell r="H81">
            <v>2.1088271455090984E-3</v>
          </cell>
        </row>
        <row r="82">
          <cell r="H82">
            <v>2.5258753412875489E-3</v>
          </cell>
        </row>
        <row r="83">
          <cell r="H83">
            <v>3.2372742713427951E-3</v>
          </cell>
        </row>
        <row r="84">
          <cell r="H84">
            <v>1.8466295327829725E-3</v>
          </cell>
        </row>
        <row r="85">
          <cell r="H85">
            <v>1.9368876579658491E-3</v>
          </cell>
        </row>
        <row r="86">
          <cell r="H86">
            <v>4.2475495080168645E-3</v>
          </cell>
        </row>
        <row r="87">
          <cell r="H87">
            <v>1.9931925663144411E-3</v>
          </cell>
        </row>
        <row r="88">
          <cell r="H88">
            <v>2.1354598492833261E-3</v>
          </cell>
        </row>
        <row r="89">
          <cell r="H89">
            <v>4.3099724887460536E-3</v>
          </cell>
        </row>
        <row r="90">
          <cell r="H90">
            <v>5.5193028144669152E-3</v>
          </cell>
        </row>
        <row r="91">
          <cell r="H91">
            <v>3.0882115340399303E-3</v>
          </cell>
        </row>
        <row r="92">
          <cell r="H92">
            <v>4.3133897880026752E-3</v>
          </cell>
        </row>
        <row r="93">
          <cell r="H93">
            <v>3.9659084004306736E-3</v>
          </cell>
        </row>
        <row r="94">
          <cell r="H94">
            <v>4.274671802501101E-3</v>
          </cell>
        </row>
        <row r="95">
          <cell r="H95">
            <v>2.1909192937070508E-3</v>
          </cell>
        </row>
        <row r="96">
          <cell r="H96">
            <v>2.0913413636429487E-3</v>
          </cell>
        </row>
        <row r="97">
          <cell r="H97">
            <v>5.1486216671621475E-3</v>
          </cell>
        </row>
        <row r="98">
          <cell r="H98">
            <v>2.2552629848217771E-3</v>
          </cell>
        </row>
        <row r="99">
          <cell r="H99">
            <v>2.1043182461553101E-3</v>
          </cell>
        </row>
        <row r="100">
          <cell r="H100">
            <v>1.7827156689659604E-3</v>
          </cell>
        </row>
        <row r="101">
          <cell r="H101">
            <v>2.2427120711271875E-3</v>
          </cell>
        </row>
        <row r="102">
          <cell r="H102">
            <v>2.7236526222972745E-3</v>
          </cell>
        </row>
        <row r="103">
          <cell r="H103">
            <v>2.148314791138561E-3</v>
          </cell>
        </row>
        <row r="104">
          <cell r="H104">
            <v>2.6571905843586693E-3</v>
          </cell>
        </row>
        <row r="105">
          <cell r="H105">
            <v>1.9932327925054625E-3</v>
          </cell>
        </row>
        <row r="106">
          <cell r="H106">
            <v>2.1536133420788708E-3</v>
          </cell>
        </row>
        <row r="107">
          <cell r="H107">
            <v>2.1129935813589702E-3</v>
          </cell>
        </row>
        <row r="108">
          <cell r="H108">
            <v>2.0547843864461728E-3</v>
          </cell>
        </row>
        <row r="109">
          <cell r="H109">
            <v>2.0222547187366134E-3</v>
          </cell>
        </row>
        <row r="110">
          <cell r="H110">
            <v>3.2547682370455831E-3</v>
          </cell>
        </row>
        <row r="111">
          <cell r="H111">
            <v>2.0479490414445668E-3</v>
          </cell>
        </row>
        <row r="112">
          <cell r="H112">
            <v>2.0037441330865826E-3</v>
          </cell>
        </row>
        <row r="113">
          <cell r="H113">
            <v>3.910933311020842E-3</v>
          </cell>
        </row>
        <row r="114">
          <cell r="H114">
            <v>2.2371043429703576E-3</v>
          </cell>
        </row>
        <row r="115">
          <cell r="H115">
            <v>2.9350256825503274E-3</v>
          </cell>
        </row>
        <row r="116">
          <cell r="H116">
            <v>4.9677781771612231E-3</v>
          </cell>
        </row>
        <row r="117">
          <cell r="H117">
            <v>3.725186782245816E-3</v>
          </cell>
        </row>
        <row r="118">
          <cell r="H118">
            <v>3.6066941105338157E-3</v>
          </cell>
        </row>
        <row r="119">
          <cell r="H119">
            <v>2.7273187600059838E-3</v>
          </cell>
        </row>
        <row r="120">
          <cell r="H120">
            <v>4.3377488064578525E-3</v>
          </cell>
        </row>
        <row r="121">
          <cell r="H121">
            <v>4.3158472226302123E-3</v>
          </cell>
        </row>
        <row r="122">
          <cell r="H122">
            <v>4.3635138637337497E-3</v>
          </cell>
        </row>
        <row r="123">
          <cell r="H123">
            <v>7.4188314610995382E-4</v>
          </cell>
        </row>
        <row r="124">
          <cell r="H124">
            <v>4.3442691543751459E-3</v>
          </cell>
        </row>
        <row r="125">
          <cell r="H125">
            <v>4.1609419314720267E-3</v>
          </cell>
        </row>
        <row r="126">
          <cell r="H126">
            <v>4.0072037291544902E-3</v>
          </cell>
        </row>
        <row r="127">
          <cell r="H127">
            <v>4.0903417968207239E-3</v>
          </cell>
        </row>
        <row r="128">
          <cell r="H128">
            <v>4.0306975505382371E-3</v>
          </cell>
        </row>
        <row r="129">
          <cell r="H129">
            <v>4.4231845322807726E-3</v>
          </cell>
        </row>
        <row r="130">
          <cell r="H130">
            <v>4.0921899263829309E-3</v>
          </cell>
        </row>
        <row r="131">
          <cell r="H131">
            <v>4.382707925042752E-3</v>
          </cell>
        </row>
        <row r="132">
          <cell r="H132">
            <v>3.3579680208416468E-3</v>
          </cell>
        </row>
        <row r="133">
          <cell r="H133">
            <v>3.4642363919876371E-3</v>
          </cell>
        </row>
        <row r="134">
          <cell r="H134">
            <v>5.2664861501366018E-3</v>
          </cell>
        </row>
        <row r="135">
          <cell r="H135">
            <v>2.67896354955189E-3</v>
          </cell>
        </row>
        <row r="136">
          <cell r="H136">
            <v>7.392146809965314E-3</v>
          </cell>
        </row>
        <row r="137">
          <cell r="H137">
            <v>2.707068119679368E-3</v>
          </cell>
        </row>
        <row r="138">
          <cell r="H138">
            <v>0</v>
          </cell>
        </row>
        <row r="139">
          <cell r="H139">
            <v>2.6516254694274512E-3</v>
          </cell>
        </row>
        <row r="140">
          <cell r="H140">
            <v>4.9384221499545614E-3</v>
          </cell>
        </row>
        <row r="141">
          <cell r="H141">
            <v>4.3269785766725409E-3</v>
          </cell>
        </row>
        <row r="142">
          <cell r="H142">
            <v>3.1705340523355708E-3</v>
          </cell>
        </row>
        <row r="143">
          <cell r="H143">
            <v>1.0561363314135559E-2</v>
          </cell>
        </row>
        <row r="144">
          <cell r="H144">
            <v>4.1501729294737694E-3</v>
          </cell>
        </row>
        <row r="145">
          <cell r="H145">
            <v>7.0976679500048458E-3</v>
          </cell>
        </row>
        <row r="146">
          <cell r="H146">
            <v>3.8931744790477734E-3</v>
          </cell>
        </row>
        <row r="147">
          <cell r="H147">
            <v>4.9586512217413697E-3</v>
          </cell>
        </row>
        <row r="148">
          <cell r="H148">
            <v>1.0439089825865881E-2</v>
          </cell>
        </row>
        <row r="149">
          <cell r="H149">
            <v>5.9560029636781271E-3</v>
          </cell>
        </row>
        <row r="150">
          <cell r="H150">
            <v>3.0107832152473308E-3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3.7536358042552747E-3</v>
          </cell>
        </row>
        <row r="154">
          <cell r="H154">
            <v>7.9773072324047321E-3</v>
          </cell>
        </row>
        <row r="155">
          <cell r="H155">
            <v>4.9736927981564785E-3</v>
          </cell>
        </row>
        <row r="156">
          <cell r="H156">
            <v>8.2301327521418898E-3</v>
          </cell>
        </row>
        <row r="157">
          <cell r="H157">
            <v>3.5837984178196188E-3</v>
          </cell>
        </row>
        <row r="158">
          <cell r="H158">
            <v>6.8962580256281894E-3</v>
          </cell>
        </row>
        <row r="159">
          <cell r="H159">
            <v>9.2288267014624566E-4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2.5306341402209082E-3</v>
          </cell>
        </row>
        <row r="163">
          <cell r="H163">
            <v>7.7220134168250933E-3</v>
          </cell>
        </row>
        <row r="164">
          <cell r="H164">
            <v>0</v>
          </cell>
        </row>
        <row r="165">
          <cell r="H165">
            <v>4.5752711082512419E-3</v>
          </cell>
        </row>
        <row r="166">
          <cell r="H166">
            <v>1.0041024268170688E-2</v>
          </cell>
        </row>
        <row r="167">
          <cell r="H167">
            <v>7.2095519323753521E-3</v>
          </cell>
        </row>
        <row r="168">
          <cell r="H168">
            <v>8.7536869834934188E-3</v>
          </cell>
        </row>
        <row r="169">
          <cell r="H169">
            <v>5.4488146787950243E-3</v>
          </cell>
        </row>
        <row r="170">
          <cell r="H170">
            <v>1.3846761919095457E-2</v>
          </cell>
        </row>
        <row r="171">
          <cell r="H171">
            <v>0</v>
          </cell>
        </row>
        <row r="172">
          <cell r="H172">
            <v>1.7762016002557167E-3</v>
          </cell>
        </row>
        <row r="173">
          <cell r="H173">
            <v>5.3253413961222434E-3</v>
          </cell>
        </row>
        <row r="174">
          <cell r="H174">
            <v>5.486121807601275E-3</v>
          </cell>
        </row>
        <row r="175">
          <cell r="H175">
            <v>5.7290072477946376E-3</v>
          </cell>
        </row>
        <row r="176">
          <cell r="H176">
            <v>6.7616315619114043E-3</v>
          </cell>
        </row>
        <row r="177">
          <cell r="H177">
            <v>7.491902238903181E-3</v>
          </cell>
        </row>
        <row r="178">
          <cell r="H178">
            <v>1.8984350848501093E-3</v>
          </cell>
        </row>
        <row r="179">
          <cell r="H179">
            <v>9.7974702736012987E-3</v>
          </cell>
        </row>
        <row r="180">
          <cell r="H180">
            <v>6.5511855916309189E-3</v>
          </cell>
        </row>
        <row r="181">
          <cell r="H181">
            <v>7.8081549161552978E-3</v>
          </cell>
        </row>
        <row r="182">
          <cell r="H182">
            <v>8.8805062848460598E-3</v>
          </cell>
        </row>
        <row r="183">
          <cell r="H183">
            <v>0</v>
          </cell>
        </row>
        <row r="184">
          <cell r="H184">
            <v>9.9675893475218331E-3</v>
          </cell>
        </row>
        <row r="185">
          <cell r="H185">
            <v>1.1665849443866817E-3</v>
          </cell>
        </row>
        <row r="186">
          <cell r="H186">
            <v>3.9312960361944111E-3</v>
          </cell>
        </row>
        <row r="187">
          <cell r="H187">
            <v>3.668754827349512E-3</v>
          </cell>
        </row>
        <row r="188">
          <cell r="H188">
            <v>9.5207004023066515E-3</v>
          </cell>
        </row>
        <row r="189">
          <cell r="H189">
            <v>0</v>
          </cell>
        </row>
        <row r="190">
          <cell r="H190">
            <v>5.1956685698373618E-3</v>
          </cell>
        </row>
        <row r="191">
          <cell r="H191">
            <v>2.632301372306166E-3</v>
          </cell>
        </row>
        <row r="192">
          <cell r="H192">
            <v>0</v>
          </cell>
        </row>
        <row r="193">
          <cell r="H193">
            <v>3.0390106138730717E-3</v>
          </cell>
        </row>
        <row r="194">
          <cell r="H194">
            <v>0</v>
          </cell>
        </row>
        <row r="195">
          <cell r="H195">
            <v>2.6688793644160311E-3</v>
          </cell>
        </row>
        <row r="196">
          <cell r="H196">
            <v>2.6579643721398876E-3</v>
          </cell>
        </row>
        <row r="197">
          <cell r="H197">
            <v>0</v>
          </cell>
        </row>
        <row r="198">
          <cell r="H198">
            <v>5.0783791304159836E-3</v>
          </cell>
        </row>
        <row r="199">
          <cell r="H199">
            <v>0</v>
          </cell>
        </row>
        <row r="200">
          <cell r="H200">
            <v>3.1255681556891304E-3</v>
          </cell>
        </row>
        <row r="201">
          <cell r="H201">
            <v>4.4375369561467665E-3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4.0947026067210766E-3</v>
          </cell>
        </row>
        <row r="205">
          <cell r="H205">
            <v>4.4281257227054491E-3</v>
          </cell>
        </row>
        <row r="206">
          <cell r="H206">
            <v>3.1235198162433649E-3</v>
          </cell>
        </row>
        <row r="207">
          <cell r="H207">
            <v>3.5689562801574084E-3</v>
          </cell>
        </row>
        <row r="208">
          <cell r="H208">
            <v>3.4343518219335026E-3</v>
          </cell>
        </row>
        <row r="209">
          <cell r="H209">
            <v>3.9699302333997292E-3</v>
          </cell>
        </row>
        <row r="210">
          <cell r="H210">
            <v>1.6331287712071246E-2</v>
          </cell>
        </row>
        <row r="211">
          <cell r="H211">
            <v>0</v>
          </cell>
        </row>
        <row r="212">
          <cell r="H212">
            <v>5.4373796265163995E-3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0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0</v>
          </cell>
        </row>
        <row r="274">
          <cell r="H274">
            <v>0</v>
          </cell>
        </row>
        <row r="275">
          <cell r="H275">
            <v>0</v>
          </cell>
        </row>
        <row r="276">
          <cell r="H276">
            <v>0</v>
          </cell>
        </row>
        <row r="277">
          <cell r="H277">
            <v>0</v>
          </cell>
        </row>
        <row r="278">
          <cell r="H278">
            <v>0</v>
          </cell>
        </row>
        <row r="279">
          <cell r="H279">
            <v>0</v>
          </cell>
        </row>
        <row r="280">
          <cell r="H280">
            <v>0</v>
          </cell>
        </row>
        <row r="281">
          <cell r="H281">
            <v>0</v>
          </cell>
        </row>
        <row r="282">
          <cell r="H282">
            <v>0</v>
          </cell>
        </row>
        <row r="283">
          <cell r="H283">
            <v>0</v>
          </cell>
        </row>
        <row r="284">
          <cell r="H284">
            <v>0</v>
          </cell>
        </row>
        <row r="285">
          <cell r="H285">
            <v>0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0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0</v>
          </cell>
        </row>
        <row r="293">
          <cell r="H293">
            <v>0</v>
          </cell>
        </row>
        <row r="294">
          <cell r="H294">
            <v>0</v>
          </cell>
        </row>
        <row r="295">
          <cell r="H295">
            <v>0</v>
          </cell>
        </row>
        <row r="296">
          <cell r="H296">
            <v>0</v>
          </cell>
        </row>
        <row r="297">
          <cell r="H297">
            <v>0</v>
          </cell>
        </row>
        <row r="298">
          <cell r="H298">
            <v>0</v>
          </cell>
        </row>
        <row r="299">
          <cell r="H299">
            <v>0</v>
          </cell>
        </row>
        <row r="300">
          <cell r="H300">
            <v>0</v>
          </cell>
        </row>
        <row r="301">
          <cell r="H301">
            <v>0</v>
          </cell>
        </row>
        <row r="302">
          <cell r="H302">
            <v>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0</v>
          </cell>
        </row>
        <row r="307">
          <cell r="H307">
            <v>0</v>
          </cell>
        </row>
        <row r="308">
          <cell r="H308">
            <v>0</v>
          </cell>
        </row>
        <row r="309">
          <cell r="H309">
            <v>0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0</v>
          </cell>
        </row>
        <row r="313">
          <cell r="H313">
            <v>0</v>
          </cell>
        </row>
        <row r="314">
          <cell r="H314">
            <v>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0</v>
          </cell>
        </row>
        <row r="318">
          <cell r="H318">
            <v>0</v>
          </cell>
        </row>
        <row r="319">
          <cell r="H319">
            <v>0</v>
          </cell>
        </row>
        <row r="320">
          <cell r="H320">
            <v>0</v>
          </cell>
        </row>
        <row r="321">
          <cell r="H321">
            <v>0</v>
          </cell>
        </row>
        <row r="322">
          <cell r="H322">
            <v>0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0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0</v>
          </cell>
        </row>
        <row r="330">
          <cell r="H330">
            <v>0</v>
          </cell>
        </row>
        <row r="331">
          <cell r="H331">
            <v>0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0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0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0</v>
          </cell>
        </row>
        <row r="376">
          <cell r="H376">
            <v>0</v>
          </cell>
        </row>
        <row r="377">
          <cell r="H377">
            <v>0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0</v>
          </cell>
        </row>
        <row r="383">
          <cell r="H383">
            <v>0</v>
          </cell>
        </row>
        <row r="384">
          <cell r="H384">
            <v>0</v>
          </cell>
        </row>
        <row r="385">
          <cell r="H385">
            <v>0</v>
          </cell>
        </row>
        <row r="386">
          <cell r="H386">
            <v>0</v>
          </cell>
        </row>
        <row r="387">
          <cell r="H387">
            <v>0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0</v>
          </cell>
        </row>
        <row r="391">
          <cell r="H391">
            <v>0</v>
          </cell>
        </row>
        <row r="392">
          <cell r="H392">
            <v>0</v>
          </cell>
        </row>
        <row r="393">
          <cell r="H393">
            <v>0</v>
          </cell>
        </row>
        <row r="394">
          <cell r="H394">
            <v>0</v>
          </cell>
        </row>
        <row r="395">
          <cell r="H395">
            <v>0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  <row r="406">
          <cell r="H406">
            <v>0</v>
          </cell>
        </row>
        <row r="407">
          <cell r="H407">
            <v>0</v>
          </cell>
        </row>
        <row r="408">
          <cell r="H408">
            <v>0</v>
          </cell>
        </row>
        <row r="409">
          <cell r="H409">
            <v>0</v>
          </cell>
        </row>
        <row r="410">
          <cell r="H410">
            <v>0</v>
          </cell>
        </row>
        <row r="411">
          <cell r="H411">
            <v>0</v>
          </cell>
        </row>
        <row r="412">
          <cell r="H412">
            <v>0</v>
          </cell>
        </row>
        <row r="413">
          <cell r="H413">
            <v>0</v>
          </cell>
        </row>
        <row r="414">
          <cell r="H414">
            <v>0</v>
          </cell>
        </row>
        <row r="415">
          <cell r="H415">
            <v>0</v>
          </cell>
        </row>
        <row r="416">
          <cell r="H416">
            <v>0</v>
          </cell>
        </row>
        <row r="417">
          <cell r="H417">
            <v>0</v>
          </cell>
        </row>
        <row r="418">
          <cell r="H418">
            <v>0</v>
          </cell>
        </row>
        <row r="419">
          <cell r="H419">
            <v>0</v>
          </cell>
        </row>
        <row r="420">
          <cell r="H420">
            <v>0</v>
          </cell>
        </row>
        <row r="421">
          <cell r="H421">
            <v>0</v>
          </cell>
        </row>
        <row r="422">
          <cell r="H422">
            <v>0</v>
          </cell>
        </row>
        <row r="423">
          <cell r="H423">
            <v>0</v>
          </cell>
        </row>
        <row r="424">
          <cell r="H424">
            <v>0</v>
          </cell>
        </row>
        <row r="425">
          <cell r="H425">
            <v>0</v>
          </cell>
        </row>
        <row r="426">
          <cell r="H426">
            <v>0</v>
          </cell>
        </row>
        <row r="427">
          <cell r="H427">
            <v>0</v>
          </cell>
        </row>
        <row r="428">
          <cell r="H428">
            <v>0</v>
          </cell>
        </row>
        <row r="429">
          <cell r="H429">
            <v>0</v>
          </cell>
        </row>
        <row r="430">
          <cell r="H430">
            <v>0</v>
          </cell>
        </row>
        <row r="431">
          <cell r="H431">
            <v>0</v>
          </cell>
        </row>
        <row r="432">
          <cell r="H432">
            <v>0</v>
          </cell>
        </row>
        <row r="433">
          <cell r="H433">
            <v>0</v>
          </cell>
        </row>
        <row r="434">
          <cell r="H434">
            <v>0</v>
          </cell>
        </row>
        <row r="435">
          <cell r="H435">
            <v>0</v>
          </cell>
        </row>
        <row r="436">
          <cell r="H436">
            <v>0</v>
          </cell>
        </row>
        <row r="437">
          <cell r="H437">
            <v>0</v>
          </cell>
        </row>
        <row r="438">
          <cell r="H438">
            <v>0</v>
          </cell>
        </row>
        <row r="439">
          <cell r="H439">
            <v>0</v>
          </cell>
        </row>
      </sheetData>
      <sheetData sheetId="19">
        <row r="2">
          <cell r="A2" t="str">
            <v>Витрати на дезінсекцію (підвали і перші поверхи)</v>
          </cell>
        </row>
        <row r="7">
          <cell r="H7">
            <v>2.1724379991163528E-2</v>
          </cell>
        </row>
        <row r="8">
          <cell r="H8">
            <v>4.1221201804036454E-2</v>
          </cell>
        </row>
        <row r="9">
          <cell r="H9">
            <v>2.6553822905308888E-2</v>
          </cell>
        </row>
        <row r="10">
          <cell r="H10">
            <v>3.1761805143448556E-2</v>
          </cell>
        </row>
        <row r="11">
          <cell r="H11">
            <v>2.4621551260500588E-2</v>
          </cell>
        </row>
        <row r="12">
          <cell r="H12">
            <v>8.1411855704093691E-2</v>
          </cell>
        </row>
        <row r="13">
          <cell r="H13">
            <v>2.7422718896760734E-2</v>
          </cell>
        </row>
        <row r="14">
          <cell r="H14">
            <v>2.6819276966001268E-2</v>
          </cell>
        </row>
        <row r="15">
          <cell r="H15">
            <v>0</v>
          </cell>
        </row>
        <row r="16">
          <cell r="H16">
            <v>3.5603844985518003E-2</v>
          </cell>
        </row>
        <row r="17">
          <cell r="H17">
            <v>3.7067399846420428E-2</v>
          </cell>
        </row>
        <row r="18">
          <cell r="H18">
            <v>2.0953252989965466E-2</v>
          </cell>
        </row>
        <row r="19">
          <cell r="H19">
            <v>2.4162599168727206E-2</v>
          </cell>
        </row>
        <row r="20">
          <cell r="H20">
            <v>2.9004051462136943E-2</v>
          </cell>
        </row>
        <row r="21">
          <cell r="H21">
            <v>4.8153594835345322E-2</v>
          </cell>
        </row>
        <row r="22">
          <cell r="H22">
            <v>1.9650804304987217E-2</v>
          </cell>
        </row>
        <row r="23">
          <cell r="H23">
            <v>1.0315697687670997E-2</v>
          </cell>
        </row>
        <row r="24">
          <cell r="H24">
            <v>1.0709502177890993E-2</v>
          </cell>
        </row>
        <row r="25">
          <cell r="H25">
            <v>1.5449882949468162E-2</v>
          </cell>
        </row>
        <row r="26">
          <cell r="H26">
            <v>4.9509358783124905E-3</v>
          </cell>
        </row>
        <row r="27">
          <cell r="H27">
            <v>5.5915201941310142E-3</v>
          </cell>
        </row>
        <row r="28">
          <cell r="H28">
            <v>1.2138213288150431E-2</v>
          </cell>
        </row>
        <row r="29">
          <cell r="H29">
            <v>2.2652822655373307E-2</v>
          </cell>
        </row>
        <row r="30">
          <cell r="H30">
            <v>9.798492084191467E-3</v>
          </cell>
        </row>
        <row r="31">
          <cell r="H31">
            <v>4.7916575881130859E-2</v>
          </cell>
        </row>
        <row r="32">
          <cell r="H32">
            <v>2.8437074837941259E-3</v>
          </cell>
        </row>
        <row r="33">
          <cell r="H33">
            <v>0</v>
          </cell>
        </row>
        <row r="34">
          <cell r="H34">
            <v>5.5042176823855192E-3</v>
          </cell>
        </row>
        <row r="35">
          <cell r="H35">
            <v>1.8421423098639866E-3</v>
          </cell>
        </row>
        <row r="36">
          <cell r="H36">
            <v>8.5809072462667297E-3</v>
          </cell>
        </row>
        <row r="37">
          <cell r="H37">
            <v>2.2866063322835785E-2</v>
          </cell>
        </row>
        <row r="38">
          <cell r="H38">
            <v>2.3461704550847055E-2</v>
          </cell>
        </row>
        <row r="39">
          <cell r="H39">
            <v>1.0761256249290262E-2</v>
          </cell>
        </row>
        <row r="40">
          <cell r="H40">
            <v>5.2068254925127606E-3</v>
          </cell>
        </row>
        <row r="41">
          <cell r="H41">
            <v>1.0910577163026911E-2</v>
          </cell>
        </row>
        <row r="42">
          <cell r="H42">
            <v>6.430144371937032E-3</v>
          </cell>
        </row>
        <row r="43">
          <cell r="H43">
            <v>1.0660894813410997E-2</v>
          </cell>
        </row>
        <row r="44">
          <cell r="H44">
            <v>5.546025490962803E-3</v>
          </cell>
        </row>
        <row r="45">
          <cell r="H45">
            <v>1.0220705176886996E-2</v>
          </cell>
        </row>
        <row r="46">
          <cell r="H46">
            <v>3.4620557433361846E-3</v>
          </cell>
        </row>
        <row r="47">
          <cell r="H47">
            <v>1.8519670487738334E-2</v>
          </cell>
        </row>
        <row r="48">
          <cell r="H48">
            <v>2.5140513991754061E-2</v>
          </cell>
        </row>
        <row r="49">
          <cell r="H49">
            <v>9.7447895092858897E-3</v>
          </cell>
        </row>
        <row r="50">
          <cell r="H50">
            <v>3.3438209325126561E-2</v>
          </cell>
        </row>
        <row r="51">
          <cell r="H51">
            <v>8.5795764604034725E-3</v>
          </cell>
        </row>
        <row r="52">
          <cell r="H52">
            <v>1.1988540298526883E-2</v>
          </cell>
        </row>
        <row r="53">
          <cell r="H53">
            <v>1.0181600146251392E-2</v>
          </cell>
        </row>
        <row r="54">
          <cell r="H54">
            <v>1.8271190857789207E-2</v>
          </cell>
        </row>
        <row r="55">
          <cell r="H55">
            <v>1.0055685477398889E-2</v>
          </cell>
        </row>
        <row r="56">
          <cell r="H56">
            <v>1.2162318161457953E-2</v>
          </cell>
        </row>
        <row r="57">
          <cell r="H57">
            <v>1.0121493426037019E-2</v>
          </cell>
        </row>
        <row r="58">
          <cell r="H58">
            <v>0</v>
          </cell>
        </row>
        <row r="59">
          <cell r="H59">
            <v>2.6112975416254451E-2</v>
          </cell>
        </row>
        <row r="60">
          <cell r="H60">
            <v>1.0337794071432239E-2</v>
          </cell>
        </row>
        <row r="61">
          <cell r="H61">
            <v>6.84638005854191E-3</v>
          </cell>
        </row>
        <row r="62">
          <cell r="H62">
            <v>1.0267700116627561E-2</v>
          </cell>
        </row>
        <row r="63">
          <cell r="H63">
            <v>9.7543530946991239E-3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1.2633587263700884E-2</v>
          </cell>
        </row>
        <row r="67">
          <cell r="H67">
            <v>5.3404085693881621E-3</v>
          </cell>
        </row>
        <row r="68">
          <cell r="H68">
            <v>0</v>
          </cell>
        </row>
        <row r="69">
          <cell r="H69">
            <v>1.321286299147963E-2</v>
          </cell>
        </row>
        <row r="70">
          <cell r="H70">
            <v>1.0216981123447433E-2</v>
          </cell>
        </row>
        <row r="71">
          <cell r="H71">
            <v>7.7370221533170696E-3</v>
          </cell>
        </row>
        <row r="72">
          <cell r="H72">
            <v>1.0507885176259628E-2</v>
          </cell>
        </row>
        <row r="73">
          <cell r="H73">
            <v>5.9216258211386187E-3</v>
          </cell>
        </row>
        <row r="74">
          <cell r="H74">
            <v>1.2808181583186858E-2</v>
          </cell>
        </row>
        <row r="75">
          <cell r="H75">
            <v>1.0724131916865009E-2</v>
          </cell>
        </row>
        <row r="76">
          <cell r="H76">
            <v>9.3918727538117967E-3</v>
          </cell>
        </row>
        <row r="77">
          <cell r="H77">
            <v>2.3597090243813101E-3</v>
          </cell>
        </row>
        <row r="78">
          <cell r="H78">
            <v>7.4147829855409604E-3</v>
          </cell>
        </row>
        <row r="79">
          <cell r="H79">
            <v>4.8217449846178033E-3</v>
          </cell>
        </row>
        <row r="80">
          <cell r="H80">
            <v>8.2553280128800886E-3</v>
          </cell>
        </row>
        <row r="81">
          <cell r="H81">
            <v>5.272067863772747E-3</v>
          </cell>
        </row>
        <row r="82">
          <cell r="H82">
            <v>6.3146883532188731E-3</v>
          </cell>
        </row>
        <row r="83">
          <cell r="H83">
            <v>8.0931856783569896E-3</v>
          </cell>
        </row>
        <row r="84">
          <cell r="H84">
            <v>4.6165738319574323E-3</v>
          </cell>
        </row>
        <row r="85">
          <cell r="H85">
            <v>4.8422191449146237E-3</v>
          </cell>
        </row>
        <row r="86">
          <cell r="H86">
            <v>1.0618873770042161E-2</v>
          </cell>
        </row>
        <row r="87">
          <cell r="H87">
            <v>4.9829814157861026E-3</v>
          </cell>
        </row>
        <row r="88">
          <cell r="H88">
            <v>5.3386496232083157E-3</v>
          </cell>
        </row>
        <row r="89">
          <cell r="H89">
            <v>1.0774931221865137E-2</v>
          </cell>
        </row>
        <row r="90">
          <cell r="H90">
            <v>1.3798257036167287E-2</v>
          </cell>
        </row>
        <row r="91">
          <cell r="H91">
            <v>7.720528835099826E-3</v>
          </cell>
        </row>
        <row r="92">
          <cell r="H92">
            <v>1.0783474470006691E-2</v>
          </cell>
        </row>
        <row r="93">
          <cell r="H93">
            <v>9.9147710010766849E-3</v>
          </cell>
        </row>
        <row r="94">
          <cell r="H94">
            <v>1.0686679506252754E-2</v>
          </cell>
        </row>
        <row r="95">
          <cell r="H95">
            <v>5.4772982342676281E-3</v>
          </cell>
        </row>
        <row r="96">
          <cell r="H96">
            <v>5.2283534091073719E-3</v>
          </cell>
        </row>
        <row r="97">
          <cell r="H97">
            <v>1.2871554167905372E-2</v>
          </cell>
        </row>
        <row r="98">
          <cell r="H98">
            <v>5.6381574620544429E-3</v>
          </cell>
        </row>
        <row r="99">
          <cell r="H99">
            <v>5.2607956153882763E-3</v>
          </cell>
        </row>
        <row r="100">
          <cell r="H100">
            <v>4.4567891724149019E-3</v>
          </cell>
        </row>
        <row r="101">
          <cell r="H101">
            <v>5.6067801778179691E-3</v>
          </cell>
        </row>
        <row r="102">
          <cell r="H102">
            <v>6.809131555743188E-3</v>
          </cell>
        </row>
        <row r="103">
          <cell r="H103">
            <v>5.3707869778464043E-3</v>
          </cell>
        </row>
        <row r="104">
          <cell r="H104">
            <v>6.6429764608966742E-3</v>
          </cell>
        </row>
        <row r="105">
          <cell r="H105">
            <v>4.9830819812636566E-3</v>
          </cell>
        </row>
        <row r="106">
          <cell r="H106">
            <v>5.384033355197178E-3</v>
          </cell>
        </row>
        <row r="107">
          <cell r="H107">
            <v>5.2824839533974263E-3</v>
          </cell>
        </row>
        <row r="108">
          <cell r="H108">
            <v>5.1369609661154319E-3</v>
          </cell>
        </row>
        <row r="109">
          <cell r="H109">
            <v>5.055636796841536E-3</v>
          </cell>
        </row>
        <row r="110">
          <cell r="H110">
            <v>8.1369205926139585E-3</v>
          </cell>
        </row>
        <row r="111">
          <cell r="H111">
            <v>5.1198726036114162E-3</v>
          </cell>
        </row>
        <row r="112">
          <cell r="H112">
            <v>5.0093603327164568E-3</v>
          </cell>
        </row>
        <row r="113">
          <cell r="H113">
            <v>9.7773332775521072E-3</v>
          </cell>
        </row>
        <row r="114">
          <cell r="H114">
            <v>5.5927608574258929E-3</v>
          </cell>
        </row>
        <row r="115">
          <cell r="H115">
            <v>7.3375642063758179E-3</v>
          </cell>
        </row>
        <row r="116">
          <cell r="H116">
            <v>1.2419445442903061E-2</v>
          </cell>
        </row>
        <row r="117">
          <cell r="H117">
            <v>9.3129669556145413E-3</v>
          </cell>
        </row>
        <row r="118">
          <cell r="H118">
            <v>9.0167352763345383E-3</v>
          </cell>
        </row>
        <row r="119">
          <cell r="H119">
            <v>6.8182969000149607E-3</v>
          </cell>
        </row>
        <row r="120">
          <cell r="H120">
            <v>1.084437201614463E-2</v>
          </cell>
        </row>
        <row r="121">
          <cell r="H121">
            <v>1.0789618056575533E-2</v>
          </cell>
        </row>
        <row r="122">
          <cell r="H122">
            <v>1.0908784659334377E-2</v>
          </cell>
        </row>
        <row r="123">
          <cell r="H123">
            <v>1.8547078652748851E-3</v>
          </cell>
        </row>
        <row r="124">
          <cell r="H124">
            <v>1.0860672885937867E-2</v>
          </cell>
        </row>
        <row r="125">
          <cell r="H125">
            <v>1.0402354828680068E-2</v>
          </cell>
        </row>
        <row r="126">
          <cell r="H126">
            <v>1.0018009322886228E-2</v>
          </cell>
        </row>
        <row r="127">
          <cell r="H127">
            <v>1.0225854492051809E-2</v>
          </cell>
        </row>
        <row r="128">
          <cell r="H128">
            <v>1.0076743876345596E-2</v>
          </cell>
        </row>
        <row r="129">
          <cell r="H129">
            <v>1.1057961330701934E-2</v>
          </cell>
        </row>
        <row r="130">
          <cell r="H130">
            <v>1.0230474815957328E-2</v>
          </cell>
        </row>
        <row r="131">
          <cell r="H131">
            <v>1.0956769812606881E-2</v>
          </cell>
        </row>
        <row r="132">
          <cell r="H132">
            <v>8.3949200521041198E-3</v>
          </cell>
        </row>
        <row r="133">
          <cell r="H133">
            <v>8.6605909799690947E-3</v>
          </cell>
        </row>
        <row r="134">
          <cell r="H134">
            <v>1.3166215375341508E-2</v>
          </cell>
        </row>
        <row r="135">
          <cell r="H135">
            <v>6.6974088738797248E-3</v>
          </cell>
        </row>
        <row r="136">
          <cell r="H136">
            <v>1.8480367024913288E-2</v>
          </cell>
        </row>
        <row r="137">
          <cell r="H137">
            <v>6.7676702991984212E-3</v>
          </cell>
        </row>
        <row r="138">
          <cell r="H138">
            <v>0</v>
          </cell>
        </row>
        <row r="139">
          <cell r="H139">
            <v>6.629063673568629E-3</v>
          </cell>
        </row>
        <row r="140">
          <cell r="H140">
            <v>1.2346055374886405E-2</v>
          </cell>
        </row>
        <row r="141">
          <cell r="H141">
            <v>1.0817446441681354E-2</v>
          </cell>
        </row>
        <row r="142">
          <cell r="H142">
            <v>7.9263351308389261E-3</v>
          </cell>
        </row>
        <row r="143">
          <cell r="H143">
            <v>2.6403408285338898E-2</v>
          </cell>
        </row>
        <row r="144">
          <cell r="H144">
            <v>1.0375432323684423E-2</v>
          </cell>
        </row>
        <row r="145">
          <cell r="H145">
            <v>1.7744169875012115E-2</v>
          </cell>
        </row>
        <row r="146">
          <cell r="H146">
            <v>9.7329361976194358E-3</v>
          </cell>
        </row>
        <row r="147">
          <cell r="H147">
            <v>1.2396628054353426E-2</v>
          </cell>
        </row>
        <row r="148">
          <cell r="H148">
            <v>2.60977245646647E-2</v>
          </cell>
        </row>
        <row r="149">
          <cell r="H149">
            <v>1.489000740919532E-2</v>
          </cell>
        </row>
        <row r="150">
          <cell r="H150">
            <v>7.5269580381183273E-3</v>
          </cell>
        </row>
        <row r="151">
          <cell r="H151">
            <v>0</v>
          </cell>
        </row>
        <row r="152">
          <cell r="H152">
            <v>0</v>
          </cell>
        </row>
        <row r="153">
          <cell r="H153">
            <v>9.3840895106381897E-3</v>
          </cell>
        </row>
        <row r="154">
          <cell r="H154">
            <v>1.9943268081011829E-2</v>
          </cell>
        </row>
        <row r="155">
          <cell r="H155">
            <v>1.2434231995391199E-2</v>
          </cell>
        </row>
        <row r="156">
          <cell r="H156">
            <v>2.0575331880354729E-2</v>
          </cell>
        </row>
        <row r="157">
          <cell r="H157">
            <v>8.9594960445490476E-3</v>
          </cell>
        </row>
        <row r="158">
          <cell r="H158">
            <v>1.724064506407048E-2</v>
          </cell>
        </row>
        <row r="159">
          <cell r="H159">
            <v>2.3072066753656146E-3</v>
          </cell>
        </row>
        <row r="160">
          <cell r="H160">
            <v>0</v>
          </cell>
        </row>
        <row r="161">
          <cell r="H161">
            <v>0</v>
          </cell>
        </row>
        <row r="162">
          <cell r="H162">
            <v>6.3265853505522713E-3</v>
          </cell>
        </row>
        <row r="163">
          <cell r="H163">
            <v>1.9305033542062734E-2</v>
          </cell>
        </row>
        <row r="164">
          <cell r="H164">
            <v>0</v>
          </cell>
        </row>
        <row r="165">
          <cell r="H165">
            <v>1.1438177770628104E-2</v>
          </cell>
        </row>
        <row r="166">
          <cell r="H166">
            <v>2.5102560670426724E-2</v>
          </cell>
        </row>
        <row r="167">
          <cell r="H167">
            <v>1.8023879830938387E-2</v>
          </cell>
        </row>
        <row r="168">
          <cell r="H168">
            <v>2.1884217458733549E-2</v>
          </cell>
        </row>
        <row r="169">
          <cell r="H169">
            <v>1.3622036696987562E-2</v>
          </cell>
        </row>
        <row r="170">
          <cell r="H170">
            <v>3.461690479773865E-2</v>
          </cell>
        </row>
        <row r="171">
          <cell r="H171">
            <v>0</v>
          </cell>
        </row>
        <row r="172">
          <cell r="H172">
            <v>4.4405040006392929E-3</v>
          </cell>
        </row>
        <row r="173">
          <cell r="H173">
            <v>1.3313353490305607E-2</v>
          </cell>
        </row>
        <row r="174">
          <cell r="H174">
            <v>1.3715304519003189E-2</v>
          </cell>
        </row>
        <row r="175">
          <cell r="H175">
            <v>1.4322518119486595E-2</v>
          </cell>
        </row>
        <row r="176">
          <cell r="H176">
            <v>1.6904078904778509E-2</v>
          </cell>
        </row>
        <row r="177">
          <cell r="H177">
            <v>1.8729755597257956E-2</v>
          </cell>
        </row>
        <row r="178">
          <cell r="H178">
            <v>4.7460877121252741E-3</v>
          </cell>
        </row>
        <row r="179">
          <cell r="H179">
            <v>2.4493675684003246E-2</v>
          </cell>
        </row>
        <row r="180">
          <cell r="H180">
            <v>1.6377963979077297E-2</v>
          </cell>
        </row>
        <row r="181">
          <cell r="H181">
            <v>1.9520387290388248E-2</v>
          </cell>
        </row>
        <row r="182">
          <cell r="H182">
            <v>2.2201265712115153E-2</v>
          </cell>
        </row>
        <row r="183">
          <cell r="H183">
            <v>0</v>
          </cell>
        </row>
        <row r="184">
          <cell r="H184">
            <v>2.4918973368804585E-2</v>
          </cell>
        </row>
        <row r="185">
          <cell r="H185">
            <v>2.9164623609667048E-3</v>
          </cell>
        </row>
        <row r="186">
          <cell r="H186">
            <v>9.8282400904860286E-3</v>
          </cell>
        </row>
        <row r="187">
          <cell r="H187">
            <v>9.1718870683737824E-3</v>
          </cell>
        </row>
        <row r="188">
          <cell r="H188">
            <v>2.3801751005766637E-2</v>
          </cell>
        </row>
        <row r="189">
          <cell r="H189">
            <v>0</v>
          </cell>
        </row>
        <row r="190">
          <cell r="H190">
            <v>1.2989171424593405E-2</v>
          </cell>
        </row>
        <row r="191">
          <cell r="H191">
            <v>6.5807534307654155E-3</v>
          </cell>
        </row>
        <row r="192">
          <cell r="H192">
            <v>0</v>
          </cell>
        </row>
        <row r="193">
          <cell r="H193">
            <v>7.5975265346826812E-3</v>
          </cell>
        </row>
        <row r="194">
          <cell r="H194">
            <v>0</v>
          </cell>
        </row>
        <row r="195">
          <cell r="H195">
            <v>6.6721984110400768E-3</v>
          </cell>
        </row>
        <row r="196">
          <cell r="H196">
            <v>6.6449109303497195E-3</v>
          </cell>
        </row>
        <row r="197">
          <cell r="H197">
            <v>0</v>
          </cell>
        </row>
        <row r="198">
          <cell r="H198">
            <v>1.2695947826039961E-2</v>
          </cell>
        </row>
        <row r="199">
          <cell r="H199">
            <v>0</v>
          </cell>
        </row>
        <row r="200">
          <cell r="H200">
            <v>7.8139203892228278E-3</v>
          </cell>
        </row>
        <row r="201">
          <cell r="H201">
            <v>1.1093842390366917E-2</v>
          </cell>
        </row>
        <row r="202">
          <cell r="H202">
            <v>0</v>
          </cell>
        </row>
        <row r="203">
          <cell r="H203">
            <v>0</v>
          </cell>
        </row>
        <row r="204">
          <cell r="H204">
            <v>1.0236756516802694E-2</v>
          </cell>
        </row>
        <row r="205">
          <cell r="H205">
            <v>1.1070314306763623E-2</v>
          </cell>
        </row>
        <row r="206">
          <cell r="H206">
            <v>7.8087995406084139E-3</v>
          </cell>
        </row>
        <row r="207">
          <cell r="H207">
            <v>8.9223907003935232E-3</v>
          </cell>
        </row>
        <row r="208">
          <cell r="H208">
            <v>8.5858795548337564E-3</v>
          </cell>
        </row>
        <row r="209">
          <cell r="H209">
            <v>9.9248255834993252E-3</v>
          </cell>
        </row>
        <row r="210">
          <cell r="H210">
            <v>4.0828219280178123E-2</v>
          </cell>
        </row>
        <row r="211">
          <cell r="H211">
            <v>0</v>
          </cell>
        </row>
        <row r="212">
          <cell r="H212">
            <v>1.3593449066291001E-2</v>
          </cell>
        </row>
        <row r="213">
          <cell r="H213">
            <v>0</v>
          </cell>
        </row>
        <row r="214">
          <cell r="H214">
            <v>0</v>
          </cell>
        </row>
        <row r="215">
          <cell r="H215">
            <v>0</v>
          </cell>
        </row>
        <row r="216">
          <cell r="H216">
            <v>0</v>
          </cell>
        </row>
        <row r="217">
          <cell r="H217">
            <v>0</v>
          </cell>
        </row>
        <row r="218">
          <cell r="H218">
            <v>0</v>
          </cell>
        </row>
        <row r="219">
          <cell r="H219">
            <v>0</v>
          </cell>
        </row>
        <row r="220">
          <cell r="H220">
            <v>0</v>
          </cell>
        </row>
        <row r="221">
          <cell r="H221">
            <v>0</v>
          </cell>
        </row>
        <row r="222">
          <cell r="H222">
            <v>0</v>
          </cell>
        </row>
        <row r="223">
          <cell r="H223">
            <v>0</v>
          </cell>
        </row>
        <row r="224">
          <cell r="H224">
            <v>0</v>
          </cell>
        </row>
        <row r="225">
          <cell r="H225">
            <v>0</v>
          </cell>
        </row>
        <row r="226">
          <cell r="H226">
            <v>0</v>
          </cell>
        </row>
        <row r="227">
          <cell r="H227">
            <v>0</v>
          </cell>
        </row>
        <row r="228">
          <cell r="H228">
            <v>0</v>
          </cell>
        </row>
        <row r="229">
          <cell r="H229">
            <v>0</v>
          </cell>
        </row>
        <row r="230">
          <cell r="H230">
            <v>0</v>
          </cell>
        </row>
        <row r="231">
          <cell r="H231">
            <v>0</v>
          </cell>
        </row>
        <row r="232">
          <cell r="H232">
            <v>0</v>
          </cell>
        </row>
        <row r="233">
          <cell r="H233">
            <v>0</v>
          </cell>
        </row>
        <row r="234">
          <cell r="H234">
            <v>0</v>
          </cell>
        </row>
        <row r="235">
          <cell r="H235">
            <v>0</v>
          </cell>
        </row>
        <row r="236">
          <cell r="H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H239">
            <v>0</v>
          </cell>
        </row>
        <row r="240">
          <cell r="H240">
            <v>0</v>
          </cell>
        </row>
        <row r="241">
          <cell r="H241">
            <v>0</v>
          </cell>
        </row>
        <row r="242">
          <cell r="H242">
            <v>0</v>
          </cell>
        </row>
        <row r="243">
          <cell r="H243">
            <v>0</v>
          </cell>
        </row>
        <row r="244">
          <cell r="H244">
            <v>0</v>
          </cell>
        </row>
        <row r="245">
          <cell r="H245">
            <v>0</v>
          </cell>
        </row>
        <row r="246">
          <cell r="H246">
            <v>0</v>
          </cell>
        </row>
        <row r="247">
          <cell r="H247">
            <v>0</v>
          </cell>
        </row>
        <row r="248">
          <cell r="H248">
            <v>0</v>
          </cell>
        </row>
        <row r="249">
          <cell r="H249">
            <v>0</v>
          </cell>
        </row>
        <row r="250">
          <cell r="H250">
            <v>0</v>
          </cell>
        </row>
        <row r="251">
          <cell r="H251">
            <v>0</v>
          </cell>
        </row>
        <row r="252">
          <cell r="H252">
            <v>0</v>
          </cell>
        </row>
        <row r="253">
          <cell r="H253">
            <v>0</v>
          </cell>
        </row>
        <row r="254">
          <cell r="H254">
            <v>0</v>
          </cell>
        </row>
        <row r="255">
          <cell r="H255">
            <v>0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0</v>
          </cell>
        </row>
        <row r="259">
          <cell r="H259">
            <v>0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0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0</v>
          </cell>
        </row>
        <row r="274">
          <cell r="H274">
            <v>0</v>
          </cell>
        </row>
        <row r="275">
          <cell r="H275">
            <v>0</v>
          </cell>
        </row>
        <row r="276">
          <cell r="H276">
            <v>0</v>
          </cell>
        </row>
        <row r="277">
          <cell r="H277">
            <v>0</v>
          </cell>
        </row>
        <row r="278">
          <cell r="H278">
            <v>0</v>
          </cell>
        </row>
        <row r="279">
          <cell r="H279">
            <v>0</v>
          </cell>
        </row>
        <row r="280">
          <cell r="H280">
            <v>0</v>
          </cell>
        </row>
        <row r="281">
          <cell r="H281">
            <v>0</v>
          </cell>
        </row>
        <row r="282">
          <cell r="H282">
            <v>0</v>
          </cell>
        </row>
        <row r="283">
          <cell r="H283">
            <v>0</v>
          </cell>
        </row>
        <row r="284">
          <cell r="H284">
            <v>0</v>
          </cell>
        </row>
        <row r="285">
          <cell r="H285">
            <v>0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0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0</v>
          </cell>
        </row>
        <row r="293">
          <cell r="H293">
            <v>0</v>
          </cell>
        </row>
        <row r="294">
          <cell r="H294">
            <v>0</v>
          </cell>
        </row>
        <row r="295">
          <cell r="H295">
            <v>0</v>
          </cell>
        </row>
        <row r="296">
          <cell r="H296">
            <v>0</v>
          </cell>
        </row>
        <row r="297">
          <cell r="H297">
            <v>0</v>
          </cell>
        </row>
        <row r="298">
          <cell r="H298">
            <v>0</v>
          </cell>
        </row>
        <row r="299">
          <cell r="H299">
            <v>0</v>
          </cell>
        </row>
        <row r="300">
          <cell r="H300">
            <v>0</v>
          </cell>
        </row>
        <row r="301">
          <cell r="H301">
            <v>0</v>
          </cell>
        </row>
        <row r="302">
          <cell r="H302">
            <v>0</v>
          </cell>
        </row>
        <row r="303">
          <cell r="H303">
            <v>0</v>
          </cell>
        </row>
        <row r="304">
          <cell r="H304">
            <v>0</v>
          </cell>
        </row>
        <row r="305">
          <cell r="H305">
            <v>0</v>
          </cell>
        </row>
        <row r="306">
          <cell r="H306">
            <v>0</v>
          </cell>
        </row>
        <row r="307">
          <cell r="H307">
            <v>0</v>
          </cell>
        </row>
        <row r="308">
          <cell r="H308">
            <v>0</v>
          </cell>
        </row>
        <row r="309">
          <cell r="H309">
            <v>0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0</v>
          </cell>
        </row>
        <row r="313">
          <cell r="H313">
            <v>0</v>
          </cell>
        </row>
        <row r="314">
          <cell r="H314">
            <v>0</v>
          </cell>
        </row>
        <row r="315">
          <cell r="H315">
            <v>0</v>
          </cell>
        </row>
        <row r="316">
          <cell r="H316">
            <v>0</v>
          </cell>
        </row>
        <row r="317">
          <cell r="H317">
            <v>0</v>
          </cell>
        </row>
        <row r="318">
          <cell r="H318">
            <v>0</v>
          </cell>
        </row>
        <row r="319">
          <cell r="H319">
            <v>0</v>
          </cell>
        </row>
        <row r="320">
          <cell r="H320">
            <v>0</v>
          </cell>
        </row>
        <row r="321">
          <cell r="H321">
            <v>0</v>
          </cell>
        </row>
        <row r="322">
          <cell r="H322">
            <v>0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0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0</v>
          </cell>
        </row>
        <row r="330">
          <cell r="H330">
            <v>0</v>
          </cell>
        </row>
        <row r="331">
          <cell r="H331">
            <v>0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0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0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0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0</v>
          </cell>
        </row>
        <row r="376">
          <cell r="H376">
            <v>0</v>
          </cell>
        </row>
        <row r="377">
          <cell r="H377">
            <v>0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0</v>
          </cell>
        </row>
        <row r="383">
          <cell r="H383">
            <v>0</v>
          </cell>
        </row>
        <row r="384">
          <cell r="H384">
            <v>0</v>
          </cell>
        </row>
        <row r="385">
          <cell r="H385">
            <v>0</v>
          </cell>
        </row>
        <row r="386">
          <cell r="H386">
            <v>0</v>
          </cell>
        </row>
        <row r="387">
          <cell r="H387">
            <v>0</v>
          </cell>
        </row>
        <row r="388">
          <cell r="H388">
            <v>0</v>
          </cell>
        </row>
        <row r="389">
          <cell r="H389">
            <v>0</v>
          </cell>
        </row>
        <row r="390">
          <cell r="H390">
            <v>0</v>
          </cell>
        </row>
        <row r="391">
          <cell r="H391">
            <v>0</v>
          </cell>
        </row>
        <row r="392">
          <cell r="H392">
            <v>0</v>
          </cell>
        </row>
        <row r="393">
          <cell r="H393">
            <v>0</v>
          </cell>
        </row>
        <row r="394">
          <cell r="H394">
            <v>0</v>
          </cell>
        </row>
        <row r="395">
          <cell r="H395">
            <v>0</v>
          </cell>
        </row>
        <row r="396">
          <cell r="H396">
            <v>0</v>
          </cell>
        </row>
        <row r="397">
          <cell r="H397">
            <v>0</v>
          </cell>
        </row>
        <row r="398">
          <cell r="H398">
            <v>0</v>
          </cell>
        </row>
        <row r="399">
          <cell r="H399">
            <v>0</v>
          </cell>
        </row>
        <row r="400">
          <cell r="H400">
            <v>0</v>
          </cell>
        </row>
        <row r="401">
          <cell r="H401">
            <v>0</v>
          </cell>
        </row>
        <row r="402">
          <cell r="H402">
            <v>0</v>
          </cell>
        </row>
        <row r="403">
          <cell r="H403">
            <v>0</v>
          </cell>
        </row>
        <row r="404">
          <cell r="H404">
            <v>0</v>
          </cell>
        </row>
        <row r="405">
          <cell r="H405">
            <v>0</v>
          </cell>
        </row>
        <row r="406">
          <cell r="H406">
            <v>0</v>
          </cell>
        </row>
        <row r="407">
          <cell r="H407">
            <v>0</v>
          </cell>
        </row>
        <row r="408">
          <cell r="H408">
            <v>0</v>
          </cell>
        </row>
        <row r="409">
          <cell r="H409">
            <v>0</v>
          </cell>
        </row>
        <row r="410">
          <cell r="H410">
            <v>0</v>
          </cell>
        </row>
        <row r="411">
          <cell r="H411">
            <v>0</v>
          </cell>
        </row>
        <row r="412">
          <cell r="H412">
            <v>0</v>
          </cell>
        </row>
        <row r="413">
          <cell r="H413">
            <v>0</v>
          </cell>
        </row>
        <row r="414">
          <cell r="H414">
            <v>0</v>
          </cell>
        </row>
        <row r="415">
          <cell r="H415">
            <v>0</v>
          </cell>
        </row>
        <row r="416">
          <cell r="H416">
            <v>0</v>
          </cell>
        </row>
        <row r="417">
          <cell r="H417">
            <v>0</v>
          </cell>
        </row>
        <row r="418">
          <cell r="H418">
            <v>0</v>
          </cell>
        </row>
        <row r="419">
          <cell r="H419">
            <v>0</v>
          </cell>
        </row>
        <row r="420">
          <cell r="H420">
            <v>0</v>
          </cell>
        </row>
        <row r="421">
          <cell r="H421">
            <v>0</v>
          </cell>
        </row>
        <row r="422">
          <cell r="H422">
            <v>0</v>
          </cell>
        </row>
        <row r="423">
          <cell r="H423">
            <v>0</v>
          </cell>
        </row>
        <row r="424">
          <cell r="H424">
            <v>0</v>
          </cell>
        </row>
        <row r="425">
          <cell r="H425">
            <v>0</v>
          </cell>
        </row>
        <row r="426">
          <cell r="H426">
            <v>0</v>
          </cell>
        </row>
        <row r="427">
          <cell r="H427">
            <v>0</v>
          </cell>
        </row>
        <row r="428">
          <cell r="H428">
            <v>0</v>
          </cell>
        </row>
        <row r="429">
          <cell r="H429">
            <v>0</v>
          </cell>
        </row>
        <row r="430">
          <cell r="H430">
            <v>0</v>
          </cell>
        </row>
        <row r="431">
          <cell r="H431">
            <v>0</v>
          </cell>
        </row>
        <row r="432">
          <cell r="H432">
            <v>0</v>
          </cell>
        </row>
        <row r="433">
          <cell r="H433">
            <v>0</v>
          </cell>
        </row>
        <row r="434">
          <cell r="H434">
            <v>0</v>
          </cell>
        </row>
        <row r="435">
          <cell r="H435">
            <v>0</v>
          </cell>
        </row>
        <row r="436">
          <cell r="H436">
            <v>0</v>
          </cell>
        </row>
        <row r="437">
          <cell r="H437">
            <v>0</v>
          </cell>
        </row>
        <row r="438">
          <cell r="H438">
            <v>0</v>
          </cell>
        </row>
        <row r="439">
          <cell r="H439">
            <v>0</v>
          </cell>
        </row>
      </sheetData>
      <sheetData sheetId="20">
        <row r="2">
          <cell r="A2" t="str">
            <v>Освітлення місць загального користування і підвалів та підк.води</v>
          </cell>
        </row>
        <row r="7">
          <cell r="R7">
            <v>5.0004620636932048E-2</v>
          </cell>
          <cell r="V7">
            <v>0</v>
          </cell>
        </row>
        <row r="8">
          <cell r="R8">
            <v>8.7491730482063379E-2</v>
          </cell>
          <cell r="V8">
            <v>0</v>
          </cell>
        </row>
        <row r="9">
          <cell r="R9">
            <v>4.4164785469536887E-2</v>
          </cell>
          <cell r="V9">
            <v>0</v>
          </cell>
        </row>
        <row r="10">
          <cell r="R10">
            <v>5.2745770473345943E-2</v>
          </cell>
          <cell r="V10">
            <v>0</v>
          </cell>
        </row>
        <row r="11">
          <cell r="R11">
            <v>0.14528512059692336</v>
          </cell>
          <cell r="V11">
            <v>0.11318660397453126</v>
          </cell>
        </row>
        <row r="12">
          <cell r="R12">
            <v>9.9266965856195571E-2</v>
          </cell>
          <cell r="V12">
            <v>0</v>
          </cell>
        </row>
        <row r="13">
          <cell r="R13">
            <v>5.629185386665489E-2</v>
          </cell>
          <cell r="V13">
            <v>0</v>
          </cell>
        </row>
        <row r="14">
          <cell r="R14">
            <v>6.0463694392818373E-2</v>
          </cell>
          <cell r="V14">
            <v>0</v>
          </cell>
        </row>
        <row r="15">
          <cell r="R15">
            <v>7.0702568456518511E-2</v>
          </cell>
          <cell r="V15">
            <v>0</v>
          </cell>
        </row>
        <row r="16">
          <cell r="R16">
            <v>9.8342420585966317E-2</v>
          </cell>
          <cell r="V16">
            <v>0</v>
          </cell>
        </row>
        <row r="17">
          <cell r="R17">
            <v>9.5932355287685012E-2</v>
          </cell>
          <cell r="V17">
            <v>0</v>
          </cell>
        </row>
        <row r="18">
          <cell r="R18">
            <v>7.4303162220507882E-2</v>
          </cell>
          <cell r="V18">
            <v>0</v>
          </cell>
        </row>
        <row r="19">
          <cell r="R19">
            <v>6.2889823823000401E-2</v>
          </cell>
          <cell r="V19">
            <v>0</v>
          </cell>
        </row>
        <row r="20">
          <cell r="R20">
            <v>5.1080467980998419E-2</v>
          </cell>
          <cell r="V20">
            <v>0</v>
          </cell>
        </row>
        <row r="21">
          <cell r="R21">
            <v>6.6872845998457095E-2</v>
          </cell>
          <cell r="V21">
            <v>0</v>
          </cell>
        </row>
        <row r="22">
          <cell r="R22">
            <v>0.15776571804647316</v>
          </cell>
          <cell r="V22">
            <v>1.7022852431865174E-2</v>
          </cell>
        </row>
        <row r="23">
          <cell r="R23">
            <v>8.1926916996578364E-2</v>
          </cell>
          <cell r="V23">
            <v>0</v>
          </cell>
        </row>
        <row r="24">
          <cell r="R24">
            <v>9.4659292477910356E-2</v>
          </cell>
          <cell r="V24">
            <v>0</v>
          </cell>
        </row>
        <row r="25">
          <cell r="R25">
            <v>0.12405535464383269</v>
          </cell>
          <cell r="V25">
            <v>0.1621157695801442</v>
          </cell>
        </row>
        <row r="26">
          <cell r="R26">
            <v>0.12466938525974786</v>
          </cell>
          <cell r="V26">
            <v>0.14840848852622704</v>
          </cell>
        </row>
        <row r="27">
          <cell r="R27">
            <v>0.12601266023386426</v>
          </cell>
          <cell r="V27">
            <v>0.14406378292594277</v>
          </cell>
        </row>
        <row r="28">
          <cell r="R28">
            <v>0.10806751623122408</v>
          </cell>
          <cell r="V28">
            <v>9.917017324245081E-2</v>
          </cell>
        </row>
        <row r="29">
          <cell r="R29">
            <v>0.13330135414974836</v>
          </cell>
          <cell r="V29">
            <v>0</v>
          </cell>
        </row>
        <row r="30">
          <cell r="R30">
            <v>4.8370955514254681E-2</v>
          </cell>
          <cell r="V30">
            <v>0</v>
          </cell>
        </row>
        <row r="31">
          <cell r="R31">
            <v>0.11827179837604794</v>
          </cell>
          <cell r="V31">
            <v>0</v>
          </cell>
        </row>
        <row r="32">
          <cell r="R32">
            <v>6.0770477242066266E-2</v>
          </cell>
          <cell r="V32">
            <v>0</v>
          </cell>
        </row>
        <row r="33">
          <cell r="R33">
            <v>0.11127811140789215</v>
          </cell>
          <cell r="V33">
            <v>0</v>
          </cell>
        </row>
        <row r="34">
          <cell r="R34">
            <v>0.15499319605063369</v>
          </cell>
          <cell r="V34">
            <v>0.36153151950950141</v>
          </cell>
        </row>
        <row r="35">
          <cell r="R35">
            <v>0.12184903355864088</v>
          </cell>
          <cell r="V35">
            <v>0.17681163945822914</v>
          </cell>
        </row>
        <row r="36">
          <cell r="R36">
            <v>9.6335432410742536E-2</v>
          </cell>
          <cell r="V36">
            <v>0</v>
          </cell>
        </row>
        <row r="37">
          <cell r="R37">
            <v>0.16288379268907008</v>
          </cell>
          <cell r="V37">
            <v>0</v>
          </cell>
        </row>
        <row r="38">
          <cell r="R38">
            <v>0.16823357483888576</v>
          </cell>
          <cell r="V38">
            <v>0</v>
          </cell>
        </row>
        <row r="39">
          <cell r="R39">
            <v>0.12086572184181801</v>
          </cell>
          <cell r="V39">
            <v>0.16290152769243108</v>
          </cell>
        </row>
        <row r="40">
          <cell r="R40">
            <v>6.9978579676015243E-2</v>
          </cell>
          <cell r="V40">
            <v>0.24950292215500611</v>
          </cell>
        </row>
        <row r="41">
          <cell r="R41">
            <v>0.12251467604539992</v>
          </cell>
          <cell r="V41">
            <v>0.1848049113289453</v>
          </cell>
        </row>
        <row r="42">
          <cell r="R42">
            <v>7.2958743206658128E-2</v>
          </cell>
          <cell r="V42">
            <v>0.3139954391854286</v>
          </cell>
        </row>
        <row r="43">
          <cell r="R43">
            <v>0.11431908797446046</v>
          </cell>
          <cell r="V43">
            <v>0.13032038335681087</v>
          </cell>
        </row>
        <row r="44">
          <cell r="R44">
            <v>7.6784218871630186E-2</v>
          </cell>
          <cell r="V44">
            <v>0.42024852688146785</v>
          </cell>
        </row>
        <row r="45">
          <cell r="R45">
            <v>0.19098112462034839</v>
          </cell>
          <cell r="V45">
            <v>0.15462890952154043</v>
          </cell>
        </row>
        <row r="46">
          <cell r="R46">
            <v>6.3029990700453759E-2</v>
          </cell>
          <cell r="V46">
            <v>0.43999311371703098</v>
          </cell>
        </row>
        <row r="47">
          <cell r="R47">
            <v>8.2237564253072867E-2</v>
          </cell>
          <cell r="V47">
            <v>0</v>
          </cell>
        </row>
        <row r="48">
          <cell r="R48">
            <v>4.423782535730348E-2</v>
          </cell>
          <cell r="V48">
            <v>0</v>
          </cell>
        </row>
        <row r="49">
          <cell r="R49">
            <v>6.0178039143718422E-2</v>
          </cell>
          <cell r="V49">
            <v>0</v>
          </cell>
        </row>
        <row r="50">
          <cell r="R50">
            <v>6.5305513670368284E-2</v>
          </cell>
          <cell r="V50">
            <v>0</v>
          </cell>
        </row>
        <row r="51">
          <cell r="R51">
            <v>9.0777619002430449E-2</v>
          </cell>
          <cell r="V51">
            <v>0</v>
          </cell>
        </row>
        <row r="52">
          <cell r="R52">
            <v>5.627448471118409E-2</v>
          </cell>
          <cell r="V52">
            <v>0</v>
          </cell>
        </row>
        <row r="53">
          <cell r="R53">
            <v>5.4755835828288704E-2</v>
          </cell>
          <cell r="V53">
            <v>0</v>
          </cell>
        </row>
        <row r="54">
          <cell r="R54">
            <v>0.13896564598253691</v>
          </cell>
          <cell r="V54">
            <v>0.16546054944768945</v>
          </cell>
        </row>
        <row r="55">
          <cell r="R55">
            <v>6.7208890450710657E-2</v>
          </cell>
          <cell r="V55">
            <v>0</v>
          </cell>
        </row>
        <row r="56">
          <cell r="R56">
            <v>8.8183972745218178E-2</v>
          </cell>
          <cell r="V56">
            <v>0</v>
          </cell>
        </row>
        <row r="57">
          <cell r="R57">
            <v>0.13856118814553089</v>
          </cell>
          <cell r="V57">
            <v>0.12210845625716434</v>
          </cell>
        </row>
        <row r="58">
          <cell r="R58">
            <v>0.10265099481694726</v>
          </cell>
          <cell r="V58">
            <v>0</v>
          </cell>
        </row>
        <row r="59">
          <cell r="R59">
            <v>7.0921268403136103E-2</v>
          </cell>
          <cell r="V59">
            <v>0</v>
          </cell>
        </row>
        <row r="60">
          <cell r="R60">
            <v>0.13402235848586053</v>
          </cell>
          <cell r="V60">
            <v>0.20029051130886555</v>
          </cell>
        </row>
        <row r="61">
          <cell r="R61">
            <v>0.13396897361961355</v>
          </cell>
          <cell r="V61">
            <v>0</v>
          </cell>
        </row>
        <row r="62">
          <cell r="R62">
            <v>0.1597609388466982</v>
          </cell>
          <cell r="V62">
            <v>0.2026343870379114</v>
          </cell>
        </row>
        <row r="63">
          <cell r="R63">
            <v>4.1985044575243387E-2</v>
          </cell>
          <cell r="V63">
            <v>0</v>
          </cell>
        </row>
        <row r="64">
          <cell r="R64">
            <v>8.6241176999622263E-2</v>
          </cell>
          <cell r="V64">
            <v>0</v>
          </cell>
        </row>
        <row r="65">
          <cell r="R65">
            <v>6.5135888959536134E-2</v>
          </cell>
          <cell r="V65">
            <v>0</v>
          </cell>
        </row>
        <row r="66">
          <cell r="R66">
            <v>0.15575444026776455</v>
          </cell>
          <cell r="V66">
            <v>0.16519204034310386</v>
          </cell>
        </row>
        <row r="67">
          <cell r="R67">
            <v>0.13146387019378525</v>
          </cell>
          <cell r="V67">
            <v>0.11368758216107865</v>
          </cell>
        </row>
        <row r="68">
          <cell r="R68">
            <v>9.7151834380325111E-2</v>
          </cell>
          <cell r="V68">
            <v>0</v>
          </cell>
        </row>
        <row r="69">
          <cell r="R69">
            <v>0.15468943461702703</v>
          </cell>
          <cell r="V69">
            <v>0.1895850712608676</v>
          </cell>
        </row>
        <row r="70">
          <cell r="R70">
            <v>0.13293793710320825</v>
          </cell>
          <cell r="V70">
            <v>0.17777744376510141</v>
          </cell>
        </row>
        <row r="71">
          <cell r="R71">
            <v>0.12437628904862358</v>
          </cell>
          <cell r="V71">
            <v>0.14615124998922288</v>
          </cell>
        </row>
        <row r="72">
          <cell r="R72">
            <v>7.2622095201944362E-2</v>
          </cell>
          <cell r="V72">
            <v>0</v>
          </cell>
        </row>
        <row r="73">
          <cell r="R73">
            <v>0.13946538298775601</v>
          </cell>
          <cell r="V73">
            <v>0.12738312201828719</v>
          </cell>
        </row>
        <row r="74">
          <cell r="R74">
            <v>0.14936209343494136</v>
          </cell>
          <cell r="V74">
            <v>0.11960305473696456</v>
          </cell>
        </row>
        <row r="75">
          <cell r="R75">
            <v>0.13183287166469515</v>
          </cell>
          <cell r="V75">
            <v>0.23342744901029969</v>
          </cell>
        </row>
        <row r="76">
          <cell r="R76">
            <v>8.5574423031883243E-2</v>
          </cell>
          <cell r="V76">
            <v>0</v>
          </cell>
        </row>
        <row r="77">
          <cell r="R77">
            <v>0.15642770993791136</v>
          </cell>
          <cell r="V77">
            <v>0</v>
          </cell>
        </row>
        <row r="78">
          <cell r="R78">
            <v>8.2108542153630823E-2</v>
          </cell>
          <cell r="V78">
            <v>0</v>
          </cell>
        </row>
        <row r="79">
          <cell r="R79">
            <v>0.107935704088303</v>
          </cell>
          <cell r="V79">
            <v>2.0270184921368135E-2</v>
          </cell>
        </row>
        <row r="80">
          <cell r="R80">
            <v>0.11038457430230621</v>
          </cell>
          <cell r="V80">
            <v>0.11309215803615449</v>
          </cell>
        </row>
        <row r="81">
          <cell r="R81">
            <v>0.10852111917729072</v>
          </cell>
          <cell r="V81">
            <v>0.113530843625945</v>
          </cell>
        </row>
        <row r="82">
          <cell r="R82">
            <v>0.14641963425898247</v>
          </cell>
          <cell r="V82">
            <v>0.12612802721258695</v>
          </cell>
        </row>
        <row r="83">
          <cell r="R83">
            <v>0.10907057840018615</v>
          </cell>
          <cell r="V83">
            <v>0.16757232365595126</v>
          </cell>
        </row>
        <row r="84">
          <cell r="R84">
            <v>0.11891093302372847</v>
          </cell>
          <cell r="V84">
            <v>0.1553975395224112</v>
          </cell>
        </row>
        <row r="85">
          <cell r="R85">
            <v>0.12464886924360563</v>
          </cell>
          <cell r="V85">
            <v>0.12144999169524616</v>
          </cell>
        </row>
        <row r="86">
          <cell r="R86">
            <v>0.13217034619089732</v>
          </cell>
          <cell r="V86">
            <v>0.15559425757960157</v>
          </cell>
        </row>
        <row r="87">
          <cell r="R87">
            <v>0.13360005276742185</v>
          </cell>
          <cell r="V87">
            <v>0.12454624871540762</v>
          </cell>
        </row>
        <row r="88">
          <cell r="R88">
            <v>0.13036267782885469</v>
          </cell>
          <cell r="V88">
            <v>0.13034485269567078</v>
          </cell>
        </row>
        <row r="89">
          <cell r="R89">
            <v>0.12914821278613323</v>
          </cell>
          <cell r="V89">
            <v>0.13348422041232347</v>
          </cell>
        </row>
        <row r="90">
          <cell r="R90">
            <v>0.26091467675873165</v>
          </cell>
          <cell r="V90">
            <v>0.14133779235422048</v>
          </cell>
        </row>
        <row r="91">
          <cell r="R91">
            <v>0.12164038885769522</v>
          </cell>
          <cell r="V91">
            <v>7.2379548034536709E-2</v>
          </cell>
        </row>
        <row r="92">
          <cell r="R92">
            <v>0.1293103672706008</v>
          </cell>
          <cell r="V92">
            <v>4.1367219045650508E-2</v>
          </cell>
        </row>
        <row r="93">
          <cell r="R93">
            <v>0.13059738612545307</v>
          </cell>
          <cell r="V93">
            <v>0.14032896386062585</v>
          </cell>
        </row>
        <row r="94">
          <cell r="R94">
            <v>0.12922084144449303</v>
          </cell>
          <cell r="V94">
            <v>0.12834954034063945</v>
          </cell>
        </row>
        <row r="95">
          <cell r="R95">
            <v>0.12575204902920212</v>
          </cell>
          <cell r="V95">
            <v>0.11839476960369903</v>
          </cell>
        </row>
        <row r="96">
          <cell r="R96">
            <v>0.12655866262870585</v>
          </cell>
          <cell r="V96">
            <v>0.15429942714946748</v>
          </cell>
        </row>
        <row r="97">
          <cell r="R97">
            <v>0.15452932974162342</v>
          </cell>
          <cell r="V97">
            <v>0.11278903350091189</v>
          </cell>
        </row>
        <row r="98">
          <cell r="R98">
            <v>0.13075944525008154</v>
          </cell>
          <cell r="V98">
            <v>0.15237061609491676</v>
          </cell>
        </row>
        <row r="99">
          <cell r="R99">
            <v>0.12800450393169988</v>
          </cell>
          <cell r="V99">
            <v>0.16827117240350425</v>
          </cell>
        </row>
        <row r="100">
          <cell r="R100">
            <v>0.14661407728738279</v>
          </cell>
          <cell r="V100">
            <v>0.13142603429704164</v>
          </cell>
        </row>
        <row r="101">
          <cell r="R101">
            <v>0.12897890459041056</v>
          </cell>
          <cell r="V101">
            <v>0.14076408227373952</v>
          </cell>
        </row>
        <row r="102">
          <cell r="R102">
            <v>0.15869612258850874</v>
          </cell>
          <cell r="V102">
            <v>0.10968949439971895</v>
          </cell>
        </row>
        <row r="103">
          <cell r="R103">
            <v>0.12388065763227099</v>
          </cell>
          <cell r="V103">
            <v>0.12095915506007583</v>
          </cell>
        </row>
        <row r="104">
          <cell r="R104">
            <v>0.15596073311820713</v>
          </cell>
          <cell r="V104">
            <v>0.11143485226466709</v>
          </cell>
        </row>
        <row r="105">
          <cell r="R105">
            <v>0.12813168535144981</v>
          </cell>
          <cell r="V105">
            <v>0.14816679809335223</v>
          </cell>
        </row>
        <row r="106">
          <cell r="R106">
            <v>0.12578698981732919</v>
          </cell>
          <cell r="V106">
            <v>0.18572421753385701</v>
          </cell>
        </row>
        <row r="107">
          <cell r="R107">
            <v>0.12866692594567994</v>
          </cell>
          <cell r="V107">
            <v>0.13924617077759024</v>
          </cell>
        </row>
        <row r="108">
          <cell r="R108">
            <v>0.13244726887032754</v>
          </cell>
          <cell r="V108">
            <v>0.12215888194212766</v>
          </cell>
        </row>
        <row r="109">
          <cell r="R109">
            <v>0.12369882854542799</v>
          </cell>
          <cell r="V109">
            <v>0.16240415756142498</v>
          </cell>
        </row>
        <row r="110">
          <cell r="R110">
            <v>0.11986916612139087</v>
          </cell>
          <cell r="V110">
            <v>0.16147097873816485</v>
          </cell>
        </row>
        <row r="111">
          <cell r="R111">
            <v>0.12336112262459899</v>
          </cell>
          <cell r="V111">
            <v>0.2831836577052152</v>
          </cell>
        </row>
        <row r="112">
          <cell r="R112">
            <v>0.12976761503998696</v>
          </cell>
          <cell r="V112">
            <v>7.6803078725603033E-2</v>
          </cell>
        </row>
        <row r="113">
          <cell r="R113">
            <v>0.10460056950631236</v>
          </cell>
          <cell r="V113">
            <v>7.9621882303740441E-2</v>
          </cell>
        </row>
        <row r="114">
          <cell r="R114">
            <v>8.015227637565768E-2</v>
          </cell>
          <cell r="V114">
            <v>8.9095337506247027E-2</v>
          </cell>
        </row>
        <row r="115">
          <cell r="R115">
            <v>0.12419300530858285</v>
          </cell>
          <cell r="V115">
            <v>0.11918498835906151</v>
          </cell>
        </row>
        <row r="116">
          <cell r="R116">
            <v>0.13778711528256576</v>
          </cell>
          <cell r="V116">
            <v>0.16007188738331907</v>
          </cell>
        </row>
        <row r="117">
          <cell r="R117">
            <v>0.16512916351766652</v>
          </cell>
          <cell r="V117">
            <v>0.16906004166315824</v>
          </cell>
        </row>
        <row r="118">
          <cell r="R118">
            <v>0.16257831474104223</v>
          </cell>
          <cell r="V118">
            <v>0.20053104665398497</v>
          </cell>
        </row>
        <row r="119">
          <cell r="R119">
            <v>0.10383147071496669</v>
          </cell>
          <cell r="V119">
            <v>0.156543412045028</v>
          </cell>
        </row>
        <row r="120">
          <cell r="R120">
            <v>0.11917476578701383</v>
          </cell>
          <cell r="V120">
            <v>0.19836768825397752</v>
          </cell>
        </row>
        <row r="121">
          <cell r="R121">
            <v>0.1184776230023501</v>
          </cell>
          <cell r="V121">
            <v>0.20969260723573008</v>
          </cell>
        </row>
        <row r="122">
          <cell r="R122">
            <v>0.1187706145035979</v>
          </cell>
          <cell r="V122">
            <v>0.22138181248945085</v>
          </cell>
        </row>
        <row r="123">
          <cell r="R123">
            <v>0.1409713784845264</v>
          </cell>
          <cell r="V123">
            <v>0.12932465787258379</v>
          </cell>
        </row>
        <row r="124">
          <cell r="R124">
            <v>0.11792920903515652</v>
          </cell>
          <cell r="V124">
            <v>4.6206205046410279E-2</v>
          </cell>
        </row>
        <row r="125">
          <cell r="R125">
            <v>0.16124849818925646</v>
          </cell>
          <cell r="V125">
            <v>0.24849677000667411</v>
          </cell>
        </row>
        <row r="126">
          <cell r="R126">
            <v>0.16166498161118312</v>
          </cell>
          <cell r="V126">
            <v>0.2491386041091451</v>
          </cell>
        </row>
        <row r="127">
          <cell r="R127">
            <v>8.9352392235631392E-2</v>
          </cell>
          <cell r="V127">
            <v>0.22247636625361916</v>
          </cell>
        </row>
        <row r="128">
          <cell r="R128">
            <v>0.12067556751661648</v>
          </cell>
          <cell r="V128">
            <v>0.18197761639480531</v>
          </cell>
        </row>
        <row r="129">
          <cell r="R129">
            <v>0.12095795042490602</v>
          </cell>
          <cell r="V129">
            <v>0.12130882939968843</v>
          </cell>
        </row>
        <row r="130">
          <cell r="R130">
            <v>0.14451912152174118</v>
          </cell>
          <cell r="V130">
            <v>0.22987301603581378</v>
          </cell>
        </row>
        <row r="131">
          <cell r="R131">
            <v>0.12022230546445939</v>
          </cell>
          <cell r="V131">
            <v>0.18330304694564031</v>
          </cell>
        </row>
        <row r="132">
          <cell r="R132">
            <v>0.15581816704907478</v>
          </cell>
          <cell r="V132">
            <v>0.36393931659881579</v>
          </cell>
        </row>
        <row r="133">
          <cell r="R133">
            <v>0.16200205001773454</v>
          </cell>
          <cell r="V133">
            <v>0.19039327641088738</v>
          </cell>
        </row>
        <row r="134">
          <cell r="R134">
            <v>0.14635117256568167</v>
          </cell>
          <cell r="V134">
            <v>0.43899729840332302</v>
          </cell>
        </row>
        <row r="135">
          <cell r="R135">
            <v>0.11152823319405598</v>
          </cell>
          <cell r="V135">
            <v>0.11879434961869757</v>
          </cell>
        </row>
        <row r="136">
          <cell r="R136">
            <v>7.2208232031927305E-2</v>
          </cell>
          <cell r="V136">
            <v>0</v>
          </cell>
        </row>
        <row r="137">
          <cell r="R137">
            <v>0.14940084437166809</v>
          </cell>
          <cell r="V137">
            <v>0.13535340598396839</v>
          </cell>
        </row>
        <row r="138">
          <cell r="R138">
            <v>5.726504414710884E-2</v>
          </cell>
          <cell r="V138">
            <v>0</v>
          </cell>
        </row>
        <row r="139">
          <cell r="R139">
            <v>0.15236664721077464</v>
          </cell>
          <cell r="V139">
            <v>0.18928332461315836</v>
          </cell>
        </row>
        <row r="140">
          <cell r="R140">
            <v>9.6811328344945047E-2</v>
          </cell>
          <cell r="V140">
            <v>6.9229095736729404E-2</v>
          </cell>
        </row>
        <row r="141">
          <cell r="R141">
            <v>0.11572011604834316</v>
          </cell>
          <cell r="V141">
            <v>0.16025276671073072</v>
          </cell>
        </row>
        <row r="142">
          <cell r="R142">
            <v>6.264435222337901E-2</v>
          </cell>
          <cell r="V142">
            <v>0</v>
          </cell>
        </row>
        <row r="143">
          <cell r="R143">
            <v>4.3447436490605583E-2</v>
          </cell>
          <cell r="V143">
            <v>0</v>
          </cell>
        </row>
        <row r="144">
          <cell r="R144">
            <v>8.8573305958221327E-2</v>
          </cell>
          <cell r="V144">
            <v>0</v>
          </cell>
        </row>
        <row r="145">
          <cell r="R145">
            <v>8.0499647426752349E-2</v>
          </cell>
          <cell r="V145">
            <v>0</v>
          </cell>
        </row>
        <row r="146">
          <cell r="R146">
            <v>8.3417271515746891E-2</v>
          </cell>
          <cell r="V146">
            <v>0</v>
          </cell>
        </row>
        <row r="147">
          <cell r="R147">
            <v>6.3916698684307854E-2</v>
          </cell>
          <cell r="V147">
            <v>0</v>
          </cell>
        </row>
        <row r="148">
          <cell r="R148">
            <v>0.11543068929538051</v>
          </cell>
          <cell r="V148">
            <v>0</v>
          </cell>
        </row>
        <row r="149">
          <cell r="R149">
            <v>8.9274009491141768E-2</v>
          </cell>
          <cell r="V149">
            <v>0</v>
          </cell>
        </row>
        <row r="150">
          <cell r="R150">
            <v>5.3617426635733982E-2</v>
          </cell>
          <cell r="V150">
            <v>0</v>
          </cell>
        </row>
        <row r="151">
          <cell r="R151">
            <v>5.8746277597473293E-2</v>
          </cell>
          <cell r="V151">
            <v>0</v>
          </cell>
        </row>
        <row r="152">
          <cell r="R152">
            <v>0.14300710447735224</v>
          </cell>
          <cell r="V152">
            <v>0</v>
          </cell>
        </row>
        <row r="153">
          <cell r="R153">
            <v>8.1940859630512439E-2</v>
          </cell>
          <cell r="V153">
            <v>0</v>
          </cell>
        </row>
        <row r="154">
          <cell r="R154">
            <v>6.6257596884529327E-2</v>
          </cell>
          <cell r="V154">
            <v>0</v>
          </cell>
        </row>
        <row r="155">
          <cell r="R155">
            <v>0.10114037340670325</v>
          </cell>
          <cell r="V155">
            <v>0.11966537147315524</v>
          </cell>
        </row>
        <row r="156">
          <cell r="R156">
            <v>9.0386159874338609E-2</v>
          </cell>
          <cell r="V156">
            <v>0</v>
          </cell>
        </row>
        <row r="157">
          <cell r="R157">
            <v>7.1564282281345301E-2</v>
          </cell>
          <cell r="V157">
            <v>0</v>
          </cell>
        </row>
        <row r="158">
          <cell r="R158">
            <v>6.7068462346969088E-2</v>
          </cell>
          <cell r="V158">
            <v>0</v>
          </cell>
        </row>
        <row r="159">
          <cell r="R159">
            <v>4.7634001898386548E-2</v>
          </cell>
          <cell r="V159">
            <v>0</v>
          </cell>
        </row>
        <row r="160">
          <cell r="R160">
            <v>0.1028153942320929</v>
          </cell>
          <cell r="V160">
            <v>0</v>
          </cell>
        </row>
        <row r="161">
          <cell r="R161">
            <v>0.10357178006988713</v>
          </cell>
          <cell r="V161">
            <v>0</v>
          </cell>
        </row>
        <row r="162">
          <cell r="R162">
            <v>7.6680668667008789E-2</v>
          </cell>
          <cell r="V162">
            <v>0</v>
          </cell>
        </row>
        <row r="163">
          <cell r="R163">
            <v>6.6521758937398617E-2</v>
          </cell>
          <cell r="V163">
            <v>0</v>
          </cell>
        </row>
        <row r="164">
          <cell r="R164">
            <v>5.7690449459488514E-2</v>
          </cell>
          <cell r="V164">
            <v>0</v>
          </cell>
        </row>
        <row r="165">
          <cell r="R165">
            <v>9.5023582235818249E-2</v>
          </cell>
          <cell r="V165">
            <v>0</v>
          </cell>
        </row>
        <row r="166">
          <cell r="R166">
            <v>6.1539428832935977E-2</v>
          </cell>
          <cell r="V166">
            <v>0</v>
          </cell>
        </row>
        <row r="167">
          <cell r="R167">
            <v>5.4870027485913513E-2</v>
          </cell>
          <cell r="V167">
            <v>0</v>
          </cell>
        </row>
        <row r="168">
          <cell r="R168">
            <v>6.4482687707434871E-2</v>
          </cell>
          <cell r="V168">
            <v>0</v>
          </cell>
        </row>
        <row r="169">
          <cell r="R169">
            <v>3.9157496375996546E-2</v>
          </cell>
          <cell r="V169">
            <v>0</v>
          </cell>
        </row>
        <row r="170">
          <cell r="R170">
            <v>7.3847314599523192E-2</v>
          </cell>
          <cell r="V170">
            <v>0</v>
          </cell>
        </row>
        <row r="171">
          <cell r="R171">
            <v>9.9168827481646737E-2</v>
          </cell>
          <cell r="V171">
            <v>0</v>
          </cell>
        </row>
        <row r="172">
          <cell r="R172">
            <v>4.7698178315589951E-2</v>
          </cell>
          <cell r="V172">
            <v>0</v>
          </cell>
        </row>
        <row r="173">
          <cell r="R173">
            <v>5.7102050662819155E-2</v>
          </cell>
          <cell r="V173">
            <v>0</v>
          </cell>
        </row>
        <row r="174">
          <cell r="R174">
            <v>6.431799241101939E-2</v>
          </cell>
          <cell r="V174">
            <v>0</v>
          </cell>
        </row>
        <row r="175">
          <cell r="R175">
            <v>8.7266777629769268E-2</v>
          </cell>
          <cell r="V175">
            <v>0.17274221244872415</v>
          </cell>
        </row>
        <row r="176">
          <cell r="R176">
            <v>0.1316446810798276</v>
          </cell>
          <cell r="V176">
            <v>0.25915244923382341</v>
          </cell>
        </row>
        <row r="177">
          <cell r="R177">
            <v>4.9847759231076504E-2</v>
          </cell>
          <cell r="V177">
            <v>0</v>
          </cell>
        </row>
        <row r="178">
          <cell r="R178">
            <v>5.6512264224048273E-2</v>
          </cell>
          <cell r="V178">
            <v>0</v>
          </cell>
        </row>
        <row r="179">
          <cell r="R179">
            <v>8.4281699199847918E-2</v>
          </cell>
          <cell r="V179">
            <v>0</v>
          </cell>
        </row>
        <row r="180">
          <cell r="R180">
            <v>0.17125653915096517</v>
          </cell>
          <cell r="V180">
            <v>0.31564994927500972</v>
          </cell>
        </row>
        <row r="181">
          <cell r="R181">
            <v>6.7685066800057814E-2</v>
          </cell>
          <cell r="V181">
            <v>0</v>
          </cell>
        </row>
        <row r="182">
          <cell r="R182">
            <v>7.9335061985317354E-2</v>
          </cell>
          <cell r="V182">
            <v>0</v>
          </cell>
        </row>
        <row r="183">
          <cell r="R183">
            <v>0.10235639693641396</v>
          </cell>
          <cell r="V183">
            <v>0</v>
          </cell>
        </row>
        <row r="184">
          <cell r="R184">
            <v>5.2199099218223237E-2</v>
          </cell>
          <cell r="V184">
            <v>0</v>
          </cell>
        </row>
        <row r="185">
          <cell r="R185">
            <v>4.6136881102806747E-2</v>
          </cell>
          <cell r="V185">
            <v>0</v>
          </cell>
        </row>
        <row r="186">
          <cell r="R186">
            <v>6.223141930837419E-2</v>
          </cell>
          <cell r="V186">
            <v>0</v>
          </cell>
        </row>
        <row r="187">
          <cell r="R187">
            <v>8.573441794673986E-2</v>
          </cell>
          <cell r="V187">
            <v>0</v>
          </cell>
        </row>
        <row r="188">
          <cell r="R188">
            <v>0.16143721456899263</v>
          </cell>
          <cell r="V188">
            <v>0.11315838932237048</v>
          </cell>
        </row>
        <row r="189">
          <cell r="R189">
            <v>0</v>
          </cell>
          <cell r="V189">
            <v>0</v>
          </cell>
        </row>
        <row r="190">
          <cell r="R190">
            <v>5.132878034933383E-2</v>
          </cell>
          <cell r="V190">
            <v>0</v>
          </cell>
        </row>
        <row r="191">
          <cell r="R191">
            <v>0.12414246533357791</v>
          </cell>
          <cell r="V191">
            <v>0.27745183451827765</v>
          </cell>
        </row>
        <row r="192">
          <cell r="R192">
            <v>0</v>
          </cell>
          <cell r="V192">
            <v>0</v>
          </cell>
        </row>
        <row r="193">
          <cell r="R193">
            <v>8.2814669967129523E-2</v>
          </cell>
          <cell r="V193">
            <v>0</v>
          </cell>
        </row>
        <row r="194">
          <cell r="R194">
            <v>0</v>
          </cell>
          <cell r="V194">
            <v>0</v>
          </cell>
        </row>
        <row r="195">
          <cell r="R195">
            <v>0.12636192345015015</v>
          </cell>
          <cell r="V195">
            <v>0.13338230280110613</v>
          </cell>
        </row>
        <row r="196">
          <cell r="R196">
            <v>0.12601984150908027</v>
          </cell>
          <cell r="V196">
            <v>0.18636602343218231</v>
          </cell>
        </row>
        <row r="197">
          <cell r="R197">
            <v>0</v>
          </cell>
          <cell r="V197">
            <v>0</v>
          </cell>
        </row>
        <row r="198">
          <cell r="R198">
            <v>0.1552357862309689</v>
          </cell>
          <cell r="V198">
            <v>0.14065785712236481</v>
          </cell>
        </row>
        <row r="199">
          <cell r="R199">
            <v>0.20452145856482151</v>
          </cell>
          <cell r="V199">
            <v>0.23927831131327457</v>
          </cell>
        </row>
        <row r="200">
          <cell r="R200">
            <v>0.20730457513962786</v>
          </cell>
          <cell r="V200">
            <v>0.2785753478297347</v>
          </cell>
        </row>
        <row r="201">
          <cell r="R201">
            <v>7.6889890001419853E-2</v>
          </cell>
          <cell r="V201">
            <v>0</v>
          </cell>
        </row>
        <row r="202">
          <cell r="R202">
            <v>7.2922363758597411E-2</v>
          </cell>
          <cell r="V202">
            <v>0</v>
          </cell>
        </row>
        <row r="203">
          <cell r="R203">
            <v>0</v>
          </cell>
          <cell r="V203">
            <v>0</v>
          </cell>
        </row>
        <row r="204">
          <cell r="R204">
            <v>0.13912174243589234</v>
          </cell>
          <cell r="V204">
            <v>0.25044855405962058</v>
          </cell>
        </row>
        <row r="205">
          <cell r="R205">
            <v>0.13220331993105192</v>
          </cell>
          <cell r="V205">
            <v>0</v>
          </cell>
        </row>
        <row r="206">
          <cell r="R206">
            <v>0.14764879555977795</v>
          </cell>
          <cell r="V206">
            <v>0.14420398415840957</v>
          </cell>
        </row>
        <row r="207">
          <cell r="R207">
            <v>0.14482263355107439</v>
          </cell>
          <cell r="V207">
            <v>0.12866368385833091</v>
          </cell>
        </row>
        <row r="208">
          <cell r="R208">
            <v>0.10701869755219391</v>
          </cell>
          <cell r="V208">
            <v>0.12278998518804889</v>
          </cell>
        </row>
        <row r="209">
          <cell r="R209">
            <v>0.15598533545138263</v>
          </cell>
          <cell r="V209">
            <v>0.18817765600475392</v>
          </cell>
        </row>
        <row r="210">
          <cell r="R210">
            <v>0.10123727737361042</v>
          </cell>
          <cell r="V210">
            <v>0</v>
          </cell>
        </row>
        <row r="211">
          <cell r="R211">
            <v>0.10410925687357103</v>
          </cell>
          <cell r="V211">
            <v>0</v>
          </cell>
        </row>
        <row r="212">
          <cell r="R212">
            <v>8.6510796893217487E-2</v>
          </cell>
          <cell r="V212">
            <v>0</v>
          </cell>
        </row>
        <row r="213">
          <cell r="R213">
            <v>0</v>
          </cell>
          <cell r="V213">
            <v>0</v>
          </cell>
        </row>
        <row r="214">
          <cell r="R214">
            <v>0</v>
          </cell>
          <cell r="V214">
            <v>0</v>
          </cell>
        </row>
        <row r="215">
          <cell r="R215">
            <v>0</v>
          </cell>
          <cell r="V215">
            <v>0</v>
          </cell>
        </row>
        <row r="216">
          <cell r="R216">
            <v>0</v>
          </cell>
          <cell r="V216">
            <v>0</v>
          </cell>
        </row>
        <row r="217">
          <cell r="R217">
            <v>0</v>
          </cell>
          <cell r="V217">
            <v>0</v>
          </cell>
        </row>
        <row r="218">
          <cell r="R218">
            <v>0</v>
          </cell>
          <cell r="V218">
            <v>0</v>
          </cell>
        </row>
        <row r="219">
          <cell r="R219">
            <v>0</v>
          </cell>
          <cell r="V219">
            <v>0</v>
          </cell>
        </row>
        <row r="220">
          <cell r="R220">
            <v>0</v>
          </cell>
          <cell r="V220">
            <v>0</v>
          </cell>
        </row>
        <row r="221">
          <cell r="R221">
            <v>0</v>
          </cell>
          <cell r="V221">
            <v>0</v>
          </cell>
        </row>
        <row r="222">
          <cell r="R222">
            <v>0</v>
          </cell>
          <cell r="V222">
            <v>0</v>
          </cell>
        </row>
        <row r="223">
          <cell r="R223">
            <v>0</v>
          </cell>
          <cell r="V223">
            <v>0</v>
          </cell>
        </row>
        <row r="224">
          <cell r="R224">
            <v>0</v>
          </cell>
          <cell r="V224">
            <v>0</v>
          </cell>
        </row>
        <row r="225">
          <cell r="R225">
            <v>0</v>
          </cell>
          <cell r="V225">
            <v>0</v>
          </cell>
        </row>
        <row r="226">
          <cell r="R226">
            <v>0</v>
          </cell>
          <cell r="V226">
            <v>0</v>
          </cell>
        </row>
        <row r="227">
          <cell r="R227">
            <v>0</v>
          </cell>
          <cell r="V227">
            <v>0</v>
          </cell>
        </row>
        <row r="228">
          <cell r="R228">
            <v>0</v>
          </cell>
          <cell r="V228">
            <v>0</v>
          </cell>
        </row>
        <row r="229">
          <cell r="R229">
            <v>0</v>
          </cell>
          <cell r="V229">
            <v>0</v>
          </cell>
        </row>
        <row r="230">
          <cell r="R230">
            <v>0</v>
          </cell>
          <cell r="V230">
            <v>0</v>
          </cell>
        </row>
        <row r="231">
          <cell r="R231">
            <v>0</v>
          </cell>
          <cell r="V231">
            <v>0</v>
          </cell>
        </row>
        <row r="232">
          <cell r="R232">
            <v>0</v>
          </cell>
          <cell r="V232">
            <v>0</v>
          </cell>
        </row>
        <row r="233">
          <cell r="R233">
            <v>0</v>
          </cell>
          <cell r="V233">
            <v>0</v>
          </cell>
        </row>
        <row r="234">
          <cell r="R234">
            <v>0</v>
          </cell>
          <cell r="V234">
            <v>0</v>
          </cell>
        </row>
        <row r="235">
          <cell r="R235">
            <v>0</v>
          </cell>
          <cell r="V235">
            <v>0</v>
          </cell>
        </row>
        <row r="236">
          <cell r="R236">
            <v>0</v>
          </cell>
          <cell r="V236">
            <v>0</v>
          </cell>
        </row>
        <row r="237">
          <cell r="R237">
            <v>0</v>
          </cell>
          <cell r="V237">
            <v>0</v>
          </cell>
        </row>
        <row r="238">
          <cell r="R238">
            <v>0</v>
          </cell>
          <cell r="V238">
            <v>0</v>
          </cell>
        </row>
        <row r="239">
          <cell r="R239">
            <v>0</v>
          </cell>
          <cell r="V239">
            <v>0</v>
          </cell>
        </row>
        <row r="240">
          <cell r="R240">
            <v>0</v>
          </cell>
          <cell r="V240">
            <v>0</v>
          </cell>
        </row>
        <row r="241">
          <cell r="R241">
            <v>0</v>
          </cell>
          <cell r="V241">
            <v>0</v>
          </cell>
        </row>
        <row r="242">
          <cell r="R242">
            <v>0</v>
          </cell>
          <cell r="V242">
            <v>0</v>
          </cell>
        </row>
        <row r="243">
          <cell r="R243">
            <v>0</v>
          </cell>
          <cell r="V243">
            <v>0</v>
          </cell>
        </row>
        <row r="244">
          <cell r="R244">
            <v>0</v>
          </cell>
          <cell r="V244">
            <v>0</v>
          </cell>
        </row>
        <row r="245">
          <cell r="R245">
            <v>0</v>
          </cell>
          <cell r="V245">
            <v>0</v>
          </cell>
        </row>
        <row r="246">
          <cell r="R246">
            <v>0</v>
          </cell>
          <cell r="V246">
            <v>0</v>
          </cell>
        </row>
        <row r="247">
          <cell r="R247">
            <v>0</v>
          </cell>
          <cell r="V247">
            <v>0</v>
          </cell>
        </row>
        <row r="248">
          <cell r="R248">
            <v>0</v>
          </cell>
          <cell r="V248">
            <v>0</v>
          </cell>
        </row>
        <row r="249">
          <cell r="R249">
            <v>0</v>
          </cell>
          <cell r="V249">
            <v>0</v>
          </cell>
        </row>
        <row r="250">
          <cell r="R250">
            <v>0</v>
          </cell>
          <cell r="V250">
            <v>0</v>
          </cell>
        </row>
        <row r="251">
          <cell r="R251">
            <v>0</v>
          </cell>
          <cell r="V251">
            <v>0</v>
          </cell>
        </row>
        <row r="252">
          <cell r="R252">
            <v>0</v>
          </cell>
          <cell r="V252">
            <v>0</v>
          </cell>
        </row>
        <row r="253">
          <cell r="R253">
            <v>0</v>
          </cell>
          <cell r="V253">
            <v>0</v>
          </cell>
        </row>
        <row r="254">
          <cell r="R254">
            <v>0</v>
          </cell>
          <cell r="V254">
            <v>0</v>
          </cell>
        </row>
        <row r="255">
          <cell r="R255">
            <v>0</v>
          </cell>
          <cell r="V255">
            <v>0</v>
          </cell>
        </row>
        <row r="256">
          <cell r="R256">
            <v>0</v>
          </cell>
          <cell r="V256">
            <v>0</v>
          </cell>
        </row>
        <row r="257">
          <cell r="R257">
            <v>0</v>
          </cell>
          <cell r="V257">
            <v>0</v>
          </cell>
        </row>
        <row r="258">
          <cell r="R258">
            <v>0</v>
          </cell>
          <cell r="V258">
            <v>0</v>
          </cell>
        </row>
        <row r="259">
          <cell r="R259">
            <v>0</v>
          </cell>
          <cell r="V259">
            <v>0</v>
          </cell>
        </row>
        <row r="260">
          <cell r="R260">
            <v>0</v>
          </cell>
          <cell r="V260">
            <v>0</v>
          </cell>
        </row>
        <row r="261">
          <cell r="R261">
            <v>0</v>
          </cell>
          <cell r="V261">
            <v>0</v>
          </cell>
        </row>
        <row r="262">
          <cell r="R262">
            <v>0</v>
          </cell>
          <cell r="V262">
            <v>0</v>
          </cell>
        </row>
        <row r="263">
          <cell r="R263">
            <v>0</v>
          </cell>
          <cell r="V263">
            <v>0</v>
          </cell>
        </row>
        <row r="264">
          <cell r="R264">
            <v>0</v>
          </cell>
          <cell r="V264">
            <v>0</v>
          </cell>
        </row>
        <row r="265">
          <cell r="R265">
            <v>0</v>
          </cell>
          <cell r="V265">
            <v>0</v>
          </cell>
        </row>
        <row r="266">
          <cell r="R266">
            <v>0</v>
          </cell>
          <cell r="V266">
            <v>0</v>
          </cell>
        </row>
        <row r="267">
          <cell r="R267">
            <v>0</v>
          </cell>
          <cell r="V267">
            <v>0</v>
          </cell>
        </row>
        <row r="268">
          <cell r="R268">
            <v>0</v>
          </cell>
          <cell r="V268">
            <v>0</v>
          </cell>
        </row>
        <row r="269">
          <cell r="R269">
            <v>0</v>
          </cell>
          <cell r="V269">
            <v>0</v>
          </cell>
        </row>
        <row r="270">
          <cell r="R270">
            <v>0</v>
          </cell>
          <cell r="V270">
            <v>0</v>
          </cell>
        </row>
        <row r="271">
          <cell r="R271">
            <v>0</v>
          </cell>
          <cell r="V271">
            <v>0</v>
          </cell>
        </row>
        <row r="272">
          <cell r="R272">
            <v>0</v>
          </cell>
          <cell r="V272">
            <v>0</v>
          </cell>
        </row>
        <row r="273">
          <cell r="R273">
            <v>0</v>
          </cell>
          <cell r="V273">
            <v>0</v>
          </cell>
        </row>
        <row r="274">
          <cell r="R274">
            <v>0</v>
          </cell>
          <cell r="V274">
            <v>0</v>
          </cell>
        </row>
        <row r="275">
          <cell r="R275">
            <v>0</v>
          </cell>
          <cell r="V275">
            <v>0</v>
          </cell>
        </row>
        <row r="276">
          <cell r="R276">
            <v>0</v>
          </cell>
          <cell r="V276">
            <v>0</v>
          </cell>
        </row>
        <row r="277">
          <cell r="R277">
            <v>0</v>
          </cell>
          <cell r="V277">
            <v>0</v>
          </cell>
        </row>
        <row r="278">
          <cell r="R278">
            <v>0</v>
          </cell>
          <cell r="V278">
            <v>0</v>
          </cell>
        </row>
        <row r="279">
          <cell r="R279">
            <v>0</v>
          </cell>
          <cell r="V279">
            <v>0</v>
          </cell>
        </row>
        <row r="280">
          <cell r="R280">
            <v>0</v>
          </cell>
          <cell r="V280">
            <v>0</v>
          </cell>
        </row>
        <row r="281">
          <cell r="R281">
            <v>0</v>
          </cell>
          <cell r="V281">
            <v>0</v>
          </cell>
        </row>
        <row r="282">
          <cell r="R282">
            <v>0</v>
          </cell>
          <cell r="V282">
            <v>0</v>
          </cell>
        </row>
        <row r="283">
          <cell r="R283">
            <v>0</v>
          </cell>
          <cell r="V283">
            <v>0</v>
          </cell>
        </row>
        <row r="284">
          <cell r="R284">
            <v>0</v>
          </cell>
          <cell r="V284">
            <v>0</v>
          </cell>
        </row>
        <row r="285">
          <cell r="R285">
            <v>0</v>
          </cell>
          <cell r="V285">
            <v>0</v>
          </cell>
        </row>
        <row r="286">
          <cell r="R286">
            <v>0</v>
          </cell>
          <cell r="V286">
            <v>0</v>
          </cell>
        </row>
        <row r="287">
          <cell r="R287">
            <v>0</v>
          </cell>
          <cell r="V287">
            <v>0</v>
          </cell>
        </row>
        <row r="288">
          <cell r="R288">
            <v>0</v>
          </cell>
          <cell r="V288">
            <v>0</v>
          </cell>
        </row>
        <row r="289">
          <cell r="R289">
            <v>0</v>
          </cell>
          <cell r="V289">
            <v>0</v>
          </cell>
        </row>
        <row r="290">
          <cell r="R290">
            <v>0</v>
          </cell>
          <cell r="V290">
            <v>0</v>
          </cell>
        </row>
        <row r="291">
          <cell r="R291">
            <v>0</v>
          </cell>
          <cell r="V291">
            <v>0</v>
          </cell>
        </row>
        <row r="292">
          <cell r="R292">
            <v>0</v>
          </cell>
          <cell r="V292">
            <v>0</v>
          </cell>
        </row>
        <row r="293">
          <cell r="R293">
            <v>0</v>
          </cell>
          <cell r="V293">
            <v>0</v>
          </cell>
        </row>
        <row r="294">
          <cell r="R294">
            <v>0</v>
          </cell>
          <cell r="V294">
            <v>0</v>
          </cell>
        </row>
        <row r="295">
          <cell r="R295">
            <v>0</v>
          </cell>
          <cell r="V295">
            <v>0</v>
          </cell>
        </row>
        <row r="296">
          <cell r="R296">
            <v>0</v>
          </cell>
          <cell r="V296">
            <v>0</v>
          </cell>
        </row>
        <row r="297">
          <cell r="R297">
            <v>0</v>
          </cell>
          <cell r="V297">
            <v>0</v>
          </cell>
        </row>
        <row r="298">
          <cell r="R298">
            <v>0</v>
          </cell>
          <cell r="V298">
            <v>0</v>
          </cell>
        </row>
        <row r="299">
          <cell r="R299">
            <v>0</v>
          </cell>
          <cell r="V299">
            <v>0</v>
          </cell>
        </row>
        <row r="300">
          <cell r="R300">
            <v>0</v>
          </cell>
          <cell r="V300">
            <v>0</v>
          </cell>
        </row>
        <row r="301">
          <cell r="R301">
            <v>0</v>
          </cell>
          <cell r="V301">
            <v>0</v>
          </cell>
        </row>
        <row r="302">
          <cell r="R302">
            <v>0</v>
          </cell>
          <cell r="V302">
            <v>0</v>
          </cell>
        </row>
        <row r="303">
          <cell r="R303">
            <v>0</v>
          </cell>
          <cell r="V303">
            <v>0</v>
          </cell>
        </row>
        <row r="304">
          <cell r="R304">
            <v>0</v>
          </cell>
          <cell r="V304">
            <v>0</v>
          </cell>
        </row>
        <row r="305">
          <cell r="R305">
            <v>0</v>
          </cell>
          <cell r="V305">
            <v>0</v>
          </cell>
        </row>
        <row r="306">
          <cell r="R306">
            <v>0</v>
          </cell>
          <cell r="V306">
            <v>0</v>
          </cell>
        </row>
        <row r="307">
          <cell r="R307">
            <v>0</v>
          </cell>
          <cell r="V307">
            <v>0</v>
          </cell>
        </row>
        <row r="308">
          <cell r="R308">
            <v>0</v>
          </cell>
          <cell r="V308">
            <v>0</v>
          </cell>
        </row>
        <row r="309">
          <cell r="R309">
            <v>0</v>
          </cell>
          <cell r="V309">
            <v>0</v>
          </cell>
        </row>
        <row r="310">
          <cell r="R310">
            <v>0</v>
          </cell>
          <cell r="V310">
            <v>0</v>
          </cell>
        </row>
        <row r="311">
          <cell r="R311">
            <v>0</v>
          </cell>
          <cell r="V311">
            <v>0</v>
          </cell>
        </row>
        <row r="312">
          <cell r="R312">
            <v>0</v>
          </cell>
          <cell r="V312">
            <v>0</v>
          </cell>
        </row>
        <row r="313">
          <cell r="R313">
            <v>0</v>
          </cell>
          <cell r="V313">
            <v>0</v>
          </cell>
        </row>
        <row r="314">
          <cell r="R314">
            <v>0</v>
          </cell>
          <cell r="V314">
            <v>0</v>
          </cell>
        </row>
        <row r="315">
          <cell r="R315">
            <v>0</v>
          </cell>
          <cell r="V315">
            <v>0</v>
          </cell>
        </row>
        <row r="316">
          <cell r="R316">
            <v>0</v>
          </cell>
          <cell r="V316">
            <v>0</v>
          </cell>
        </row>
        <row r="317">
          <cell r="R317">
            <v>0</v>
          </cell>
          <cell r="V317">
            <v>0</v>
          </cell>
        </row>
        <row r="318">
          <cell r="R318">
            <v>0</v>
          </cell>
          <cell r="V318">
            <v>0</v>
          </cell>
        </row>
        <row r="319">
          <cell r="R319">
            <v>0</v>
          </cell>
          <cell r="V319">
            <v>0</v>
          </cell>
        </row>
        <row r="320">
          <cell r="R320">
            <v>0</v>
          </cell>
          <cell r="V320">
            <v>0</v>
          </cell>
        </row>
        <row r="321">
          <cell r="R321">
            <v>0</v>
          </cell>
          <cell r="V321">
            <v>0</v>
          </cell>
        </row>
        <row r="322">
          <cell r="R322">
            <v>0</v>
          </cell>
          <cell r="V322">
            <v>0</v>
          </cell>
        </row>
        <row r="323">
          <cell r="R323">
            <v>0</v>
          </cell>
          <cell r="V323">
            <v>0</v>
          </cell>
        </row>
        <row r="324">
          <cell r="R324">
            <v>0</v>
          </cell>
          <cell r="V324">
            <v>0</v>
          </cell>
        </row>
        <row r="325">
          <cell r="R325">
            <v>0</v>
          </cell>
          <cell r="V325">
            <v>0</v>
          </cell>
        </row>
        <row r="326">
          <cell r="R326">
            <v>0</v>
          </cell>
          <cell r="V326">
            <v>0</v>
          </cell>
        </row>
        <row r="327">
          <cell r="R327">
            <v>0</v>
          </cell>
          <cell r="V327">
            <v>0</v>
          </cell>
        </row>
        <row r="328">
          <cell r="R328">
            <v>0</v>
          </cell>
          <cell r="V328">
            <v>0</v>
          </cell>
        </row>
        <row r="329">
          <cell r="R329">
            <v>0</v>
          </cell>
          <cell r="V329">
            <v>0</v>
          </cell>
        </row>
        <row r="330">
          <cell r="R330">
            <v>0</v>
          </cell>
          <cell r="V330">
            <v>0</v>
          </cell>
        </row>
        <row r="331">
          <cell r="R331">
            <v>0</v>
          </cell>
          <cell r="V331">
            <v>0</v>
          </cell>
        </row>
        <row r="332">
          <cell r="R332">
            <v>0</v>
          </cell>
          <cell r="V332">
            <v>0</v>
          </cell>
        </row>
        <row r="333">
          <cell r="R333">
            <v>0</v>
          </cell>
          <cell r="V333">
            <v>0</v>
          </cell>
        </row>
        <row r="334">
          <cell r="R334">
            <v>0</v>
          </cell>
          <cell r="V334">
            <v>0</v>
          </cell>
        </row>
        <row r="335">
          <cell r="R335">
            <v>0</v>
          </cell>
          <cell r="V335">
            <v>0</v>
          </cell>
        </row>
        <row r="336">
          <cell r="R336">
            <v>0</v>
          </cell>
          <cell r="V336">
            <v>0</v>
          </cell>
        </row>
        <row r="337">
          <cell r="R337">
            <v>0</v>
          </cell>
          <cell r="V337">
            <v>0</v>
          </cell>
        </row>
        <row r="338">
          <cell r="R338">
            <v>0</v>
          </cell>
          <cell r="V338">
            <v>0</v>
          </cell>
        </row>
        <row r="339">
          <cell r="R339">
            <v>0</v>
          </cell>
          <cell r="V339">
            <v>0</v>
          </cell>
        </row>
        <row r="340">
          <cell r="R340">
            <v>0</v>
          </cell>
          <cell r="V340">
            <v>0</v>
          </cell>
        </row>
        <row r="341">
          <cell r="R341">
            <v>0</v>
          </cell>
          <cell r="V341">
            <v>0</v>
          </cell>
        </row>
        <row r="342">
          <cell r="R342">
            <v>0</v>
          </cell>
          <cell r="V342">
            <v>0</v>
          </cell>
        </row>
        <row r="343">
          <cell r="R343">
            <v>0</v>
          </cell>
          <cell r="V343">
            <v>0</v>
          </cell>
        </row>
        <row r="344">
          <cell r="R344">
            <v>0</v>
          </cell>
          <cell r="V344">
            <v>0</v>
          </cell>
        </row>
        <row r="345">
          <cell r="R345">
            <v>0</v>
          </cell>
          <cell r="V345">
            <v>0</v>
          </cell>
        </row>
        <row r="346">
          <cell r="R346">
            <v>0</v>
          </cell>
          <cell r="V346">
            <v>0</v>
          </cell>
        </row>
        <row r="347">
          <cell r="R347">
            <v>0</v>
          </cell>
          <cell r="V347">
            <v>0</v>
          </cell>
        </row>
        <row r="348">
          <cell r="R348">
            <v>0</v>
          </cell>
          <cell r="V348">
            <v>0</v>
          </cell>
        </row>
        <row r="349">
          <cell r="R349">
            <v>0</v>
          </cell>
          <cell r="V349">
            <v>0</v>
          </cell>
        </row>
        <row r="350">
          <cell r="R350">
            <v>0</v>
          </cell>
          <cell r="V350">
            <v>0</v>
          </cell>
        </row>
        <row r="351">
          <cell r="R351">
            <v>0</v>
          </cell>
          <cell r="V351">
            <v>0</v>
          </cell>
        </row>
        <row r="352">
          <cell r="R352">
            <v>0</v>
          </cell>
          <cell r="V352">
            <v>0</v>
          </cell>
        </row>
        <row r="353">
          <cell r="R353">
            <v>0</v>
          </cell>
          <cell r="V353">
            <v>0</v>
          </cell>
        </row>
        <row r="354">
          <cell r="R354">
            <v>0</v>
          </cell>
          <cell r="V354">
            <v>0</v>
          </cell>
        </row>
        <row r="355">
          <cell r="R355">
            <v>0</v>
          </cell>
          <cell r="V355">
            <v>0</v>
          </cell>
        </row>
        <row r="356">
          <cell r="R356">
            <v>0</v>
          </cell>
          <cell r="V356">
            <v>0</v>
          </cell>
        </row>
        <row r="357">
          <cell r="R357">
            <v>0</v>
          </cell>
          <cell r="V357">
            <v>0</v>
          </cell>
        </row>
        <row r="358">
          <cell r="R358">
            <v>0</v>
          </cell>
          <cell r="V358">
            <v>0</v>
          </cell>
        </row>
        <row r="359">
          <cell r="R359">
            <v>0</v>
          </cell>
          <cell r="V359">
            <v>0</v>
          </cell>
        </row>
        <row r="360">
          <cell r="R360">
            <v>0</v>
          </cell>
          <cell r="V360">
            <v>0</v>
          </cell>
        </row>
        <row r="361">
          <cell r="R361">
            <v>0</v>
          </cell>
          <cell r="V361">
            <v>0</v>
          </cell>
        </row>
        <row r="362">
          <cell r="R362">
            <v>0</v>
          </cell>
          <cell r="V362">
            <v>0</v>
          </cell>
        </row>
        <row r="363">
          <cell r="R363">
            <v>0</v>
          </cell>
          <cell r="V363">
            <v>0</v>
          </cell>
        </row>
        <row r="364">
          <cell r="R364">
            <v>0</v>
          </cell>
          <cell r="V364">
            <v>0</v>
          </cell>
        </row>
        <row r="365">
          <cell r="R365">
            <v>0</v>
          </cell>
          <cell r="V365">
            <v>0</v>
          </cell>
        </row>
        <row r="366">
          <cell r="R366">
            <v>0</v>
          </cell>
          <cell r="V366">
            <v>0</v>
          </cell>
        </row>
        <row r="367">
          <cell r="R367">
            <v>0</v>
          </cell>
          <cell r="V367">
            <v>0</v>
          </cell>
        </row>
        <row r="368">
          <cell r="R368">
            <v>0</v>
          </cell>
          <cell r="V368">
            <v>0</v>
          </cell>
        </row>
        <row r="369">
          <cell r="R369">
            <v>0</v>
          </cell>
          <cell r="V369">
            <v>0</v>
          </cell>
        </row>
        <row r="370">
          <cell r="R370">
            <v>0</v>
          </cell>
          <cell r="V370">
            <v>0</v>
          </cell>
        </row>
        <row r="371">
          <cell r="R371">
            <v>0</v>
          </cell>
          <cell r="V371">
            <v>0</v>
          </cell>
        </row>
        <row r="372">
          <cell r="R372">
            <v>0</v>
          </cell>
          <cell r="V372">
            <v>0</v>
          </cell>
        </row>
        <row r="373">
          <cell r="R373">
            <v>0</v>
          </cell>
          <cell r="V373">
            <v>0</v>
          </cell>
        </row>
        <row r="374">
          <cell r="R374">
            <v>0</v>
          </cell>
          <cell r="V374">
            <v>0</v>
          </cell>
        </row>
        <row r="375">
          <cell r="R375">
            <v>0</v>
          </cell>
          <cell r="V375">
            <v>0</v>
          </cell>
        </row>
        <row r="376">
          <cell r="R376">
            <v>0</v>
          </cell>
          <cell r="V376">
            <v>0</v>
          </cell>
        </row>
        <row r="377">
          <cell r="R377">
            <v>0</v>
          </cell>
          <cell r="V377">
            <v>0</v>
          </cell>
        </row>
        <row r="378">
          <cell r="R378">
            <v>0</v>
          </cell>
          <cell r="V378">
            <v>0</v>
          </cell>
        </row>
        <row r="379">
          <cell r="R379">
            <v>0</v>
          </cell>
          <cell r="V379">
            <v>0</v>
          </cell>
        </row>
        <row r="380">
          <cell r="R380">
            <v>0</v>
          </cell>
          <cell r="V380">
            <v>0</v>
          </cell>
        </row>
        <row r="381">
          <cell r="R381">
            <v>0</v>
          </cell>
          <cell r="V381">
            <v>0</v>
          </cell>
        </row>
        <row r="382">
          <cell r="R382">
            <v>0</v>
          </cell>
          <cell r="V382">
            <v>0</v>
          </cell>
        </row>
        <row r="383">
          <cell r="R383">
            <v>0</v>
          </cell>
          <cell r="V383">
            <v>0</v>
          </cell>
        </row>
        <row r="384">
          <cell r="R384">
            <v>0</v>
          </cell>
          <cell r="V384">
            <v>0</v>
          </cell>
        </row>
        <row r="385">
          <cell r="R385">
            <v>0</v>
          </cell>
          <cell r="V385">
            <v>0</v>
          </cell>
        </row>
        <row r="386">
          <cell r="R386">
            <v>0</v>
          </cell>
          <cell r="V386">
            <v>0</v>
          </cell>
        </row>
        <row r="387">
          <cell r="R387">
            <v>0</v>
          </cell>
          <cell r="V387">
            <v>0</v>
          </cell>
        </row>
        <row r="388">
          <cell r="R388">
            <v>0</v>
          </cell>
          <cell r="V388">
            <v>0</v>
          </cell>
        </row>
        <row r="389">
          <cell r="R389">
            <v>0</v>
          </cell>
          <cell r="V389">
            <v>0</v>
          </cell>
        </row>
        <row r="390">
          <cell r="R390">
            <v>0</v>
          </cell>
          <cell r="V390">
            <v>0</v>
          </cell>
        </row>
        <row r="391">
          <cell r="R391">
            <v>0</v>
          </cell>
          <cell r="V391">
            <v>0</v>
          </cell>
        </row>
        <row r="392">
          <cell r="R392">
            <v>0</v>
          </cell>
          <cell r="V392">
            <v>0</v>
          </cell>
        </row>
        <row r="393">
          <cell r="R393">
            <v>0</v>
          </cell>
          <cell r="V393">
            <v>0</v>
          </cell>
        </row>
        <row r="394">
          <cell r="R394">
            <v>0</v>
          </cell>
          <cell r="V394">
            <v>0</v>
          </cell>
        </row>
        <row r="395">
          <cell r="R395">
            <v>0</v>
          </cell>
          <cell r="V395">
            <v>0</v>
          </cell>
        </row>
        <row r="396">
          <cell r="R396">
            <v>0</v>
          </cell>
          <cell r="V396">
            <v>0</v>
          </cell>
        </row>
        <row r="397">
          <cell r="R397">
            <v>0</v>
          </cell>
          <cell r="V397">
            <v>0</v>
          </cell>
        </row>
        <row r="398">
          <cell r="R398">
            <v>0</v>
          </cell>
          <cell r="V398">
            <v>0</v>
          </cell>
        </row>
        <row r="399">
          <cell r="R399">
            <v>0</v>
          </cell>
          <cell r="V399">
            <v>0</v>
          </cell>
        </row>
        <row r="400">
          <cell r="R400">
            <v>0</v>
          </cell>
          <cell r="V400">
            <v>0</v>
          </cell>
        </row>
        <row r="401">
          <cell r="R401">
            <v>0</v>
          </cell>
          <cell r="V401">
            <v>0</v>
          </cell>
        </row>
        <row r="402">
          <cell r="R402">
            <v>0</v>
          </cell>
          <cell r="V402">
            <v>0</v>
          </cell>
        </row>
        <row r="403">
          <cell r="R403">
            <v>0</v>
          </cell>
          <cell r="V403">
            <v>0</v>
          </cell>
        </row>
        <row r="404">
          <cell r="R404">
            <v>0</v>
          </cell>
          <cell r="V404">
            <v>0</v>
          </cell>
        </row>
        <row r="405">
          <cell r="R405">
            <v>0</v>
          </cell>
          <cell r="V405">
            <v>0</v>
          </cell>
        </row>
        <row r="406">
          <cell r="R406">
            <v>0</v>
          </cell>
          <cell r="V406">
            <v>0</v>
          </cell>
        </row>
        <row r="407">
          <cell r="R407">
            <v>0</v>
          </cell>
          <cell r="V407">
            <v>0</v>
          </cell>
        </row>
        <row r="408">
          <cell r="R408">
            <v>0</v>
          </cell>
          <cell r="V408">
            <v>0</v>
          </cell>
        </row>
        <row r="409">
          <cell r="R409">
            <v>0</v>
          </cell>
          <cell r="V409">
            <v>0</v>
          </cell>
        </row>
        <row r="410">
          <cell r="R410">
            <v>0</v>
          </cell>
          <cell r="V410">
            <v>0</v>
          </cell>
        </row>
        <row r="411">
          <cell r="R411">
            <v>0</v>
          </cell>
          <cell r="V411">
            <v>0</v>
          </cell>
        </row>
        <row r="412">
          <cell r="R412">
            <v>0</v>
          </cell>
          <cell r="V412">
            <v>0</v>
          </cell>
        </row>
        <row r="413">
          <cell r="R413">
            <v>0</v>
          </cell>
          <cell r="V413">
            <v>0</v>
          </cell>
        </row>
        <row r="414">
          <cell r="R414">
            <v>0</v>
          </cell>
          <cell r="V414">
            <v>0</v>
          </cell>
        </row>
        <row r="415">
          <cell r="R415">
            <v>0</v>
          </cell>
          <cell r="V415">
            <v>0</v>
          </cell>
        </row>
        <row r="416">
          <cell r="R416">
            <v>0</v>
          </cell>
          <cell r="V416">
            <v>0</v>
          </cell>
        </row>
        <row r="417">
          <cell r="R417">
            <v>0</v>
          </cell>
          <cell r="V417">
            <v>0</v>
          </cell>
        </row>
        <row r="418">
          <cell r="R418">
            <v>0</v>
          </cell>
          <cell r="V418">
            <v>0</v>
          </cell>
        </row>
        <row r="419">
          <cell r="R419">
            <v>0</v>
          </cell>
          <cell r="V419">
            <v>0</v>
          </cell>
        </row>
        <row r="420">
          <cell r="R420">
            <v>0</v>
          </cell>
          <cell r="V420">
            <v>0</v>
          </cell>
        </row>
        <row r="421">
          <cell r="R421">
            <v>0</v>
          </cell>
          <cell r="V421">
            <v>0</v>
          </cell>
        </row>
        <row r="422">
          <cell r="R422">
            <v>0</v>
          </cell>
          <cell r="V422">
            <v>0</v>
          </cell>
        </row>
        <row r="423">
          <cell r="R423">
            <v>0</v>
          </cell>
          <cell r="V423">
            <v>0</v>
          </cell>
        </row>
        <row r="424">
          <cell r="R424">
            <v>0</v>
          </cell>
          <cell r="V424">
            <v>0</v>
          </cell>
        </row>
        <row r="425">
          <cell r="R425">
            <v>0</v>
          </cell>
          <cell r="V425">
            <v>0</v>
          </cell>
        </row>
        <row r="426">
          <cell r="R426">
            <v>0</v>
          </cell>
          <cell r="V426">
            <v>0</v>
          </cell>
        </row>
        <row r="427">
          <cell r="R427">
            <v>0</v>
          </cell>
          <cell r="V427">
            <v>0</v>
          </cell>
        </row>
        <row r="428">
          <cell r="R428">
            <v>0</v>
          </cell>
          <cell r="V428">
            <v>0</v>
          </cell>
        </row>
        <row r="429">
          <cell r="R429">
            <v>0</v>
          </cell>
          <cell r="V429">
            <v>0</v>
          </cell>
        </row>
        <row r="430">
          <cell r="R430">
            <v>0</v>
          </cell>
          <cell r="V430">
            <v>0</v>
          </cell>
        </row>
        <row r="431">
          <cell r="R431">
            <v>0</v>
          </cell>
          <cell r="V431">
            <v>0</v>
          </cell>
        </row>
        <row r="432">
          <cell r="R432">
            <v>0</v>
          </cell>
          <cell r="V432">
            <v>0</v>
          </cell>
        </row>
        <row r="433">
          <cell r="R433">
            <v>0</v>
          </cell>
          <cell r="V433">
            <v>0</v>
          </cell>
        </row>
        <row r="434">
          <cell r="R434">
            <v>0</v>
          </cell>
          <cell r="V434">
            <v>0</v>
          </cell>
        </row>
        <row r="435">
          <cell r="R435">
            <v>0</v>
          </cell>
          <cell r="V435">
            <v>0</v>
          </cell>
        </row>
        <row r="436">
          <cell r="R436">
            <v>0</v>
          </cell>
          <cell r="V436">
            <v>0</v>
          </cell>
        </row>
        <row r="437">
          <cell r="R437">
            <v>0</v>
          </cell>
          <cell r="V437">
            <v>0</v>
          </cell>
        </row>
        <row r="438">
          <cell r="R438">
            <v>0</v>
          </cell>
          <cell r="V438">
            <v>0</v>
          </cell>
        </row>
        <row r="439">
          <cell r="R439">
            <v>0</v>
          </cell>
          <cell r="V439">
            <v>0</v>
          </cell>
        </row>
      </sheetData>
      <sheetData sheetId="21">
        <row r="7">
          <cell r="P7">
            <v>0.13300640810916442</v>
          </cell>
        </row>
        <row r="8">
          <cell r="P8">
            <v>0.31029028017675109</v>
          </cell>
        </row>
        <row r="9">
          <cell r="P9">
            <v>0.1174731335903066</v>
          </cell>
        </row>
        <row r="10">
          <cell r="P10">
            <v>0.14029754419192</v>
          </cell>
        </row>
        <row r="11">
          <cell r="P11">
            <v>0.24412667527801232</v>
          </cell>
        </row>
        <row r="12">
          <cell r="P12">
            <v>0.14057602711667827</v>
          </cell>
        </row>
        <row r="13">
          <cell r="P13">
            <v>0.12172470774194093</v>
          </cell>
        </row>
        <row r="14">
          <cell r="P14">
            <v>0.16082631384387208</v>
          </cell>
        </row>
        <row r="15">
          <cell r="P15">
            <v>0.18806051430271989</v>
          </cell>
        </row>
        <row r="16">
          <cell r="P16">
            <v>0.34877235904180898</v>
          </cell>
        </row>
        <row r="17">
          <cell r="P17">
            <v>0.34022503882619975</v>
          </cell>
        </row>
        <row r="18">
          <cell r="P18">
            <v>0.26351689349825563</v>
          </cell>
        </row>
        <row r="19">
          <cell r="P19">
            <v>0.16727953270657295</v>
          </cell>
        </row>
        <row r="20">
          <cell r="P20">
            <v>0.18115738063533807</v>
          </cell>
        </row>
        <row r="21">
          <cell r="P21">
            <v>0.23716520414843009</v>
          </cell>
        </row>
        <row r="22">
          <cell r="P22">
            <v>0.15249965496564927</v>
          </cell>
        </row>
        <row r="23">
          <cell r="P23">
            <v>0.29055461457694343</v>
          </cell>
        </row>
        <row r="24">
          <cell r="P24">
            <v>0.31064841691515094</v>
          </cell>
        </row>
        <row r="25">
          <cell r="P25">
            <v>0.16054041096971802</v>
          </cell>
        </row>
        <row r="26">
          <cell r="P26">
            <v>0.28086054464961124</v>
          </cell>
        </row>
        <row r="27">
          <cell r="P27">
            <v>0.22716126521790903</v>
          </cell>
        </row>
        <row r="28">
          <cell r="P28">
            <v>0.25299190013102302</v>
          </cell>
        </row>
        <row r="29">
          <cell r="P29">
            <v>0.38630175832593122</v>
          </cell>
        </row>
        <row r="30">
          <cell r="P30">
            <v>0.17154806810013026</v>
          </cell>
        </row>
        <row r="31">
          <cell r="P31">
            <v>0.51921760795207161</v>
          </cell>
        </row>
        <row r="32">
          <cell r="P32">
            <v>0.33974820990592969</v>
          </cell>
        </row>
        <row r="33">
          <cell r="P33">
            <v>0.37507307444234678</v>
          </cell>
        </row>
        <row r="34">
          <cell r="P34">
            <v>0.28898790801889951</v>
          </cell>
        </row>
        <row r="35">
          <cell r="P35">
            <v>0.27018087211338471</v>
          </cell>
        </row>
        <row r="36">
          <cell r="P36">
            <v>0.34165455579605775</v>
          </cell>
        </row>
        <row r="37">
          <cell r="P37">
            <v>0.529529887476197</v>
          </cell>
        </row>
        <row r="38">
          <cell r="P38">
            <v>0.44748151726118879</v>
          </cell>
        </row>
        <row r="39">
          <cell r="P39">
            <v>0.13662535940099654</v>
          </cell>
        </row>
        <row r="40">
          <cell r="P40">
            <v>0.10318700392922869</v>
          </cell>
        </row>
        <row r="41">
          <cell r="P41">
            <v>0.13848932014410126</v>
          </cell>
        </row>
        <row r="42">
          <cell r="P42">
            <v>0.10739855696168918</v>
          </cell>
        </row>
        <row r="43">
          <cell r="P43">
            <v>0.13629860891842124</v>
          </cell>
        </row>
        <row r="44">
          <cell r="P44">
            <v>0.11181698401395078</v>
          </cell>
        </row>
        <row r="45">
          <cell r="P45">
            <v>0.12145262093192956</v>
          </cell>
        </row>
        <row r="46">
          <cell r="P46">
            <v>9.3486634431318785E-2</v>
          </cell>
        </row>
        <row r="47">
          <cell r="P47">
            <v>0.24431280957850293</v>
          </cell>
        </row>
        <row r="48">
          <cell r="P48">
            <v>0.23152152646794094</v>
          </cell>
        </row>
        <row r="49">
          <cell r="P49">
            <v>0.16006650448712942</v>
          </cell>
        </row>
        <row r="50">
          <cell r="P50">
            <v>0.17370498350715091</v>
          </cell>
        </row>
        <row r="51">
          <cell r="P51">
            <v>0.4750905531819512</v>
          </cell>
        </row>
        <row r="52">
          <cell r="P52">
            <v>0.29451616340311704</v>
          </cell>
        </row>
        <row r="53">
          <cell r="P53">
            <v>0.19419210874969539</v>
          </cell>
        </row>
        <row r="54">
          <cell r="P54">
            <v>0.18528531574096099</v>
          </cell>
        </row>
        <row r="55">
          <cell r="P55">
            <v>0.20249309027190079</v>
          </cell>
        </row>
        <row r="56">
          <cell r="P56">
            <v>0.31274532415177592</v>
          </cell>
        </row>
        <row r="57">
          <cell r="P57">
            <v>9.0287795886423536E-2</v>
          </cell>
        </row>
        <row r="58">
          <cell r="P58">
            <v>0.27303956985428474</v>
          </cell>
        </row>
        <row r="59">
          <cell r="P59">
            <v>0.25152297390907297</v>
          </cell>
        </row>
        <row r="60">
          <cell r="P60">
            <v>0.10116676266560985</v>
          </cell>
        </row>
        <row r="61">
          <cell r="P61">
            <v>0.36211576454215638</v>
          </cell>
        </row>
        <row r="62">
          <cell r="P62">
            <v>0.11187298847611712</v>
          </cell>
        </row>
        <row r="63">
          <cell r="P63">
            <v>0.16130873668972398</v>
          </cell>
        </row>
        <row r="64">
          <cell r="P64">
            <v>0.3058551799872285</v>
          </cell>
        </row>
        <row r="65">
          <cell r="P65">
            <v>0.23100506897574358</v>
          </cell>
        </row>
        <row r="66">
          <cell r="P66">
            <v>0.29531136531092861</v>
          </cell>
        </row>
        <row r="67">
          <cell r="P67">
            <v>0.29148843585903511</v>
          </cell>
        </row>
        <row r="68">
          <cell r="P68">
            <v>0.25841245004066227</v>
          </cell>
        </row>
        <row r="69">
          <cell r="P69">
            <v>0.29329210812479334</v>
          </cell>
        </row>
        <row r="70">
          <cell r="P70">
            <v>0.29475681261643555</v>
          </cell>
        </row>
        <row r="71">
          <cell r="P71">
            <v>0.30817619857666473</v>
          </cell>
        </row>
        <row r="72">
          <cell r="P72">
            <v>0.22536060122701501</v>
          </cell>
        </row>
        <row r="73">
          <cell r="P73">
            <v>0.29234693243098764</v>
          </cell>
        </row>
        <row r="74">
          <cell r="P74">
            <v>0.28240384299158161</v>
          </cell>
        </row>
        <row r="75">
          <cell r="P75">
            <v>0.29230660484665627</v>
          </cell>
        </row>
        <row r="76">
          <cell r="P76">
            <v>0.2010097871292679</v>
          </cell>
        </row>
        <row r="77">
          <cell r="P77">
            <v>0.41607930552356159</v>
          </cell>
        </row>
        <row r="78">
          <cell r="P78">
            <v>0.36399843747201066</v>
          </cell>
        </row>
        <row r="79">
          <cell r="P79">
            <v>0.29353382735966593</v>
          </cell>
        </row>
        <row r="80">
          <cell r="P80">
            <v>0.29519867869874644</v>
          </cell>
        </row>
        <row r="81">
          <cell r="P81">
            <v>0.29021528772952937</v>
          </cell>
        </row>
        <row r="82">
          <cell r="P82">
            <v>0.31140150439270575</v>
          </cell>
        </row>
        <row r="83">
          <cell r="P83">
            <v>0.29168469264976188</v>
          </cell>
        </row>
        <row r="84">
          <cell r="P84">
            <v>0.26945213631051063</v>
          </cell>
        </row>
        <row r="85">
          <cell r="P85">
            <v>0.28163087545289833</v>
          </cell>
        </row>
        <row r="86">
          <cell r="P86">
            <v>0.30207914622847637</v>
          </cell>
        </row>
        <row r="87">
          <cell r="P87">
            <v>0.29762112434340965</v>
          </cell>
        </row>
        <row r="88">
          <cell r="P88">
            <v>0.29454061882882171</v>
          </cell>
        </row>
        <row r="89">
          <cell r="P89">
            <v>0.29264980898740289</v>
          </cell>
        </row>
        <row r="90">
          <cell r="P90">
            <v>8.5905639256853045E-2</v>
          </cell>
        </row>
        <row r="91">
          <cell r="P91">
            <v>0.25870164392161249</v>
          </cell>
        </row>
        <row r="92">
          <cell r="P92">
            <v>0.29131594821610379</v>
          </cell>
        </row>
        <row r="93">
          <cell r="P93">
            <v>0.29507091728598528</v>
          </cell>
        </row>
        <row r="94">
          <cell r="P94">
            <v>0.29367522489118436</v>
          </cell>
        </row>
        <row r="95">
          <cell r="P95">
            <v>0.28329961608104387</v>
          </cell>
        </row>
        <row r="96">
          <cell r="P96">
            <v>0.34033298388709043</v>
          </cell>
        </row>
        <row r="97">
          <cell r="P97">
            <v>0.28812302002602569</v>
          </cell>
        </row>
        <row r="98">
          <cell r="P98">
            <v>0.34327185597080606</v>
          </cell>
        </row>
        <row r="99">
          <cell r="P99">
            <v>0.33542280397398039</v>
          </cell>
        </row>
        <row r="100">
          <cell r="P100">
            <v>0.29516994588024104</v>
          </cell>
        </row>
        <row r="101">
          <cell r="P101">
            <v>0.29141413022979817</v>
          </cell>
        </row>
        <row r="102">
          <cell r="P102">
            <v>0.29670053578385192</v>
          </cell>
        </row>
        <row r="103">
          <cell r="P103">
            <v>0.32461668351395173</v>
          </cell>
        </row>
        <row r="104">
          <cell r="P104">
            <v>0.29079190019541701</v>
          </cell>
        </row>
        <row r="105">
          <cell r="P105">
            <v>0.28866056297383547</v>
          </cell>
        </row>
        <row r="106">
          <cell r="P106">
            <v>0.32961203342100853</v>
          </cell>
        </row>
        <row r="107">
          <cell r="P107">
            <v>0.29070924763141387</v>
          </cell>
        </row>
        <row r="108">
          <cell r="P108">
            <v>0.29925053078818259</v>
          </cell>
        </row>
        <row r="109">
          <cell r="P109">
            <v>0.33080465249781027</v>
          </cell>
        </row>
        <row r="110">
          <cell r="P110">
            <v>0.32056308301599207</v>
          </cell>
        </row>
        <row r="111">
          <cell r="P111">
            <v>0.33112038711450847</v>
          </cell>
        </row>
        <row r="112">
          <cell r="P112">
            <v>0.29234605562605093</v>
          </cell>
        </row>
        <row r="113">
          <cell r="P113">
            <v>0.23301891323070631</v>
          </cell>
        </row>
        <row r="114">
          <cell r="P114">
            <v>0.17046579558949093</v>
          </cell>
        </row>
        <row r="115">
          <cell r="P115">
            <v>0.2822125532261503</v>
          </cell>
        </row>
        <row r="116">
          <cell r="P116">
            <v>0.2664709266287773</v>
          </cell>
        </row>
        <row r="117">
          <cell r="P117">
            <v>0.11767940359932838</v>
          </cell>
        </row>
        <row r="118">
          <cell r="P118">
            <v>0.11587829767362415</v>
          </cell>
        </row>
        <row r="119">
          <cell r="P119">
            <v>0.11787509245335766</v>
          </cell>
        </row>
        <row r="120">
          <cell r="P120">
            <v>0.14192775214928036</v>
          </cell>
        </row>
        <row r="121">
          <cell r="P121">
            <v>0.14109751004474591</v>
          </cell>
        </row>
        <row r="122">
          <cell r="P122">
            <v>0.14144643982779462</v>
          </cell>
        </row>
        <row r="123">
          <cell r="P123">
            <v>0.10046334270238959</v>
          </cell>
        </row>
        <row r="124">
          <cell r="P124">
            <v>0.14044439223832911</v>
          </cell>
        </row>
        <row r="125">
          <cell r="P125">
            <v>0.11491384498032026</v>
          </cell>
        </row>
        <row r="126">
          <cell r="P126">
            <v>0.11521065215633487</v>
          </cell>
        </row>
        <row r="127">
          <cell r="P127">
            <v>8.7464504963792669E-2</v>
          </cell>
        </row>
        <row r="128">
          <cell r="P128">
            <v>0.14349089432837511</v>
          </cell>
        </row>
        <row r="129">
          <cell r="P129">
            <v>0.14371492942203745</v>
          </cell>
        </row>
        <row r="130">
          <cell r="P130">
            <v>9.2906861758606532E-2</v>
          </cell>
        </row>
        <row r="131">
          <cell r="P131">
            <v>0.13678075551575769</v>
          </cell>
        </row>
        <row r="132">
          <cell r="P132">
            <v>0.11104391603312326</v>
          </cell>
        </row>
        <row r="133">
          <cell r="P133">
            <v>0.11545086417103999</v>
          </cell>
        </row>
        <row r="134">
          <cell r="P134">
            <v>9.6292995712764895E-2</v>
          </cell>
        </row>
        <row r="135">
          <cell r="P135">
            <v>0.12779502580146387</v>
          </cell>
        </row>
        <row r="136">
          <cell r="P136">
            <v>0.23474660278638851</v>
          </cell>
        </row>
        <row r="137">
          <cell r="P137">
            <v>0.27932195096267309</v>
          </cell>
        </row>
        <row r="138">
          <cell r="P138">
            <v>0.20309104065993061</v>
          </cell>
        </row>
        <row r="139">
          <cell r="P139">
            <v>0.30681814975638588</v>
          </cell>
        </row>
        <row r="140">
          <cell r="P140">
            <v>0.1401722072134125</v>
          </cell>
        </row>
        <row r="141">
          <cell r="P141">
            <v>0.18485574668477758</v>
          </cell>
        </row>
        <row r="142">
          <cell r="P142">
            <v>0.16662660713004457</v>
          </cell>
        </row>
        <row r="143">
          <cell r="P143">
            <v>0.15408675959833032</v>
          </cell>
        </row>
        <row r="144">
          <cell r="P144">
            <v>0.2355945736573809</v>
          </cell>
        </row>
        <row r="145">
          <cell r="P145">
            <v>0.28549278905047426</v>
          </cell>
        </row>
        <row r="146">
          <cell r="P146">
            <v>0.2958401714949232</v>
          </cell>
        </row>
        <row r="147">
          <cell r="P147">
            <v>0.22668119870817691</v>
          </cell>
        </row>
        <row r="148">
          <cell r="P148">
            <v>0.40937607160258355</v>
          </cell>
        </row>
        <row r="149">
          <cell r="P149">
            <v>0.25504787096308301</v>
          </cell>
        </row>
        <row r="150">
          <cell r="P150">
            <v>0.28523209407606293</v>
          </cell>
        </row>
        <row r="151">
          <cell r="P151">
            <v>0.35700655273075355</v>
          </cell>
        </row>
        <row r="152">
          <cell r="P152">
            <v>0.5071760984844228</v>
          </cell>
        </row>
        <row r="153">
          <cell r="P153">
            <v>0.29060406226492452</v>
          </cell>
        </row>
        <row r="154">
          <cell r="P154">
            <v>0.19978235821656498</v>
          </cell>
        </row>
        <row r="155">
          <cell r="P155">
            <v>0.13673561314297294</v>
          </cell>
        </row>
        <row r="156">
          <cell r="P156">
            <v>0.40769050186421568</v>
          </cell>
        </row>
        <row r="157">
          <cell r="P157">
            <v>0.41478060376731979</v>
          </cell>
        </row>
        <row r="158">
          <cell r="P158">
            <v>0.23785895944681662</v>
          </cell>
        </row>
        <row r="159">
          <cell r="P159">
            <v>0.16893445487422801</v>
          </cell>
        </row>
        <row r="160">
          <cell r="P160">
            <v>0.45136341703456834</v>
          </cell>
        </row>
        <row r="161">
          <cell r="P161">
            <v>0.36731833373530731</v>
          </cell>
        </row>
        <row r="162">
          <cell r="P162">
            <v>0.30891003097579317</v>
          </cell>
        </row>
        <row r="163">
          <cell r="P163">
            <v>0.20451867217828834</v>
          </cell>
        </row>
        <row r="164">
          <cell r="P164">
            <v>0.15344980857914239</v>
          </cell>
        </row>
        <row r="165">
          <cell r="P165">
            <v>0.33700206628551344</v>
          </cell>
        </row>
        <row r="166">
          <cell r="P166">
            <v>0.16368764089999008</v>
          </cell>
        </row>
        <row r="167">
          <cell r="P167">
            <v>0.14831271313555669</v>
          </cell>
        </row>
        <row r="168">
          <cell r="P168">
            <v>0.17151636324696826</v>
          </cell>
        </row>
        <row r="169">
          <cell r="P169">
            <v>0.10415433368316153</v>
          </cell>
        </row>
        <row r="170">
          <cell r="P170">
            <v>0.26190022543998415</v>
          </cell>
        </row>
        <row r="171">
          <cell r="P171">
            <v>0.35170321920182412</v>
          </cell>
        </row>
        <row r="172">
          <cell r="P172">
            <v>0.16916205716721117</v>
          </cell>
        </row>
        <row r="173">
          <cell r="P173">
            <v>0.30376947400415616</v>
          </cell>
        </row>
        <row r="174">
          <cell r="P174">
            <v>0.17107829313405323</v>
          </cell>
        </row>
        <row r="175">
          <cell r="P175">
            <v>0.21503397067064806</v>
          </cell>
        </row>
        <row r="176">
          <cell r="P176">
            <v>0.22191353424127991</v>
          </cell>
        </row>
        <row r="177">
          <cell r="P177">
            <v>0.14072253898144649</v>
          </cell>
        </row>
        <row r="178">
          <cell r="P178">
            <v>0.20042129928036345</v>
          </cell>
        </row>
        <row r="179">
          <cell r="P179">
            <v>0.29890587275393793</v>
          </cell>
        </row>
        <row r="180">
          <cell r="P180">
            <v>0.25989742067184429</v>
          </cell>
        </row>
        <row r="181">
          <cell r="P181">
            <v>0.18003431489000257</v>
          </cell>
        </row>
        <row r="182">
          <cell r="P182">
            <v>0.28136257536145931</v>
          </cell>
        </row>
        <row r="183">
          <cell r="P183">
            <v>0.36300796553331133</v>
          </cell>
        </row>
        <row r="184">
          <cell r="P184">
            <v>0.32139690501467649</v>
          </cell>
        </row>
        <row r="185">
          <cell r="P185">
            <v>0.2454373519358993</v>
          </cell>
        </row>
        <row r="186">
          <cell r="P186">
            <v>0.22070433887407223</v>
          </cell>
        </row>
        <row r="187">
          <cell r="P187">
            <v>0.17103259914550242</v>
          </cell>
        </row>
        <row r="188">
          <cell r="P188">
            <v>0.16627355165736069</v>
          </cell>
        </row>
        <row r="189">
          <cell r="P189">
            <v>0</v>
          </cell>
        </row>
        <row r="190">
          <cell r="P190">
            <v>0.18203802288481266</v>
          </cell>
        </row>
        <row r="191">
          <cell r="P191">
            <v>0.33199105915391924</v>
          </cell>
        </row>
        <row r="192">
          <cell r="P192">
            <v>0</v>
          </cell>
        </row>
        <row r="193">
          <cell r="P193">
            <v>0.22027727939482669</v>
          </cell>
        </row>
        <row r="194">
          <cell r="P194">
            <v>0</v>
          </cell>
        </row>
        <row r="195">
          <cell r="P195">
            <v>0.33792649993068041</v>
          </cell>
        </row>
        <row r="196">
          <cell r="P196">
            <v>0.33701167883680205</v>
          </cell>
        </row>
        <row r="197">
          <cell r="P197">
            <v>0</v>
          </cell>
        </row>
        <row r="198">
          <cell r="P198">
            <v>0.21989980371790541</v>
          </cell>
        </row>
        <row r="199">
          <cell r="P199">
            <v>0.37290126438432403</v>
          </cell>
        </row>
        <row r="200">
          <cell r="P200">
            <v>0.29365803137172297</v>
          </cell>
        </row>
        <row r="201">
          <cell r="P201">
            <v>0.23639510527410587</v>
          </cell>
        </row>
        <row r="202">
          <cell r="P202">
            <v>0.19396490865880964</v>
          </cell>
        </row>
        <row r="203">
          <cell r="P203">
            <v>0</v>
          </cell>
        </row>
        <row r="204">
          <cell r="P204">
            <v>0.10071779851364059</v>
          </cell>
        </row>
        <row r="205">
          <cell r="P205">
            <v>0.2344301853197002</v>
          </cell>
        </row>
        <row r="206">
          <cell r="P206">
            <v>0.11107664427411584</v>
          </cell>
        </row>
        <row r="207">
          <cell r="P207">
            <v>9.4334326318401843E-2</v>
          </cell>
        </row>
        <row r="208">
          <cell r="P208">
            <v>9.2416836442011027E-2</v>
          </cell>
        </row>
        <row r="209">
          <cell r="P209">
            <v>0.10699511357768526</v>
          </cell>
        </row>
        <row r="210">
          <cell r="P210">
            <v>0.26927924777155643</v>
          </cell>
        </row>
        <row r="211">
          <cell r="P211">
            <v>0.31384082541696767</v>
          </cell>
        </row>
        <row r="212">
          <cell r="P212">
            <v>0.24246622315735356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  <row r="439">
          <cell r="P439">
            <v>0</v>
          </cell>
        </row>
      </sheetData>
      <sheetData sheetId="22">
        <row r="1">
          <cell r="A1" t="str">
            <v>Поточний ремонт стін фундаментів та інших кам’яних, бетонних та залізобетонних конструкцій, будівельних частин ліфтів, оголовків димових та вентиляційних каналів</v>
          </cell>
        </row>
        <row r="6">
          <cell r="P6">
            <v>4.0985935625993591E-2</v>
          </cell>
        </row>
        <row r="7">
          <cell r="P7">
            <v>5.8425703191375029E-2</v>
          </cell>
        </row>
        <row r="8">
          <cell r="P8">
            <v>3.8661482361441825E-2</v>
          </cell>
        </row>
        <row r="9">
          <cell r="P9">
            <v>6.1202384485726187E-2</v>
          </cell>
        </row>
        <row r="10">
          <cell r="P10">
            <v>6.2282720733356695E-2</v>
          </cell>
        </row>
        <row r="11">
          <cell r="P11">
            <v>0.17677996251897188</v>
          </cell>
        </row>
        <row r="12">
          <cell r="P12">
            <v>5.0658975544862324E-2</v>
          </cell>
        </row>
        <row r="13">
          <cell r="P13">
            <v>4.2074221748210953E-2</v>
          </cell>
        </row>
        <row r="14">
          <cell r="P14">
            <v>8.515181192963385E-2</v>
          </cell>
        </row>
        <row r="15">
          <cell r="P15">
            <v>9.0835293502515915E-2</v>
          </cell>
        </row>
        <row r="16">
          <cell r="P16">
            <v>0.2133633904807043</v>
          </cell>
        </row>
        <row r="17">
          <cell r="P17">
            <v>0.10574844021186713</v>
          </cell>
        </row>
        <row r="18">
          <cell r="P18">
            <v>6.6831935724636415E-2</v>
          </cell>
        </row>
        <row r="19">
          <cell r="P19">
            <v>0.16918118999219695</v>
          </cell>
        </row>
        <row r="20">
          <cell r="P20">
            <v>6.8626315148073269E-2</v>
          </cell>
        </row>
        <row r="21">
          <cell r="P21">
            <v>5.1738771552983405E-2</v>
          </cell>
        </row>
        <row r="22">
          <cell r="P22">
            <v>6.7889405629266555E-2</v>
          </cell>
        </row>
        <row r="23">
          <cell r="P23">
            <v>5.9182901781045009E-2</v>
          </cell>
        </row>
        <row r="24">
          <cell r="P24">
            <v>2.6965900422697101E-2</v>
          </cell>
        </row>
        <row r="25">
          <cell r="P25">
            <v>2.4526089283024955E-2</v>
          </cell>
        </row>
        <row r="26">
          <cell r="P26">
            <v>3.2154472621449284E-2</v>
          </cell>
        </row>
        <row r="27">
          <cell r="P27">
            <v>2.7314324594429722E-2</v>
          </cell>
        </row>
        <row r="28">
          <cell r="P28">
            <v>0.17150345521438398</v>
          </cell>
        </row>
        <row r="29">
          <cell r="P29">
            <v>9.3223258232372569E-2</v>
          </cell>
        </row>
        <row r="30">
          <cell r="P30">
            <v>0.12330382677373486</v>
          </cell>
        </row>
        <row r="31">
          <cell r="P31">
            <v>8.2300726647678346E-2</v>
          </cell>
        </row>
        <row r="32">
          <cell r="P32">
            <v>5.3765095324962285E-2</v>
          </cell>
        </row>
        <row r="33">
          <cell r="P33">
            <v>3.1576585949342768E-2</v>
          </cell>
        </row>
        <row r="34">
          <cell r="P34">
            <v>2.8719958329046703E-2</v>
          </cell>
        </row>
        <row r="35">
          <cell r="P35">
            <v>3.6938104325304956E-2</v>
          </cell>
        </row>
        <row r="36">
          <cell r="P36">
            <v>0.1655501934432157</v>
          </cell>
        </row>
        <row r="37">
          <cell r="P37">
            <v>8.1791032983514256E-2</v>
          </cell>
        </row>
        <row r="38">
          <cell r="P38">
            <v>3.4460437956875076E-2</v>
          </cell>
        </row>
        <row r="39">
          <cell r="P39">
            <v>0.20155412713340029</v>
          </cell>
        </row>
        <row r="40">
          <cell r="P40">
            <v>3.4930576910751757E-2</v>
          </cell>
        </row>
        <row r="41">
          <cell r="P41">
            <v>0.2095924994506308</v>
          </cell>
        </row>
        <row r="42">
          <cell r="P42">
            <v>2.7727386992362598E-2</v>
          </cell>
        </row>
        <row r="43">
          <cell r="P43">
            <v>0.22136588064200491</v>
          </cell>
        </row>
        <row r="44">
          <cell r="P44">
            <v>5.7299549448023672E-2</v>
          </cell>
        </row>
        <row r="45">
          <cell r="P45">
            <v>0.2564856120419291</v>
          </cell>
        </row>
        <row r="46">
          <cell r="P46">
            <v>2.6147591230032307E-2</v>
          </cell>
        </row>
        <row r="47">
          <cell r="P47">
            <v>4.0374555243428742E-2</v>
          </cell>
        </row>
        <row r="48">
          <cell r="P48">
            <v>3.2201808149165491E-2</v>
          </cell>
        </row>
        <row r="49">
          <cell r="P49">
            <v>2.9019675556711033E-2</v>
          </cell>
        </row>
        <row r="50">
          <cell r="P50">
            <v>6.9097469308736836E-2</v>
          </cell>
        </row>
        <row r="51">
          <cell r="P51">
            <v>6.5876263371432556E-2</v>
          </cell>
        </row>
        <row r="52">
          <cell r="P52">
            <v>4.134865528499012E-2</v>
          </cell>
        </row>
        <row r="53">
          <cell r="P53">
            <v>3.6528871475558111E-2</v>
          </cell>
        </row>
        <row r="54">
          <cell r="P54">
            <v>3.6463381305478319E-2</v>
          </cell>
        </row>
        <row r="55">
          <cell r="P55">
            <v>1.7926165621041615E-2</v>
          </cell>
        </row>
        <row r="56">
          <cell r="P56">
            <v>3.547792976449618E-2</v>
          </cell>
        </row>
        <row r="57">
          <cell r="P57">
            <v>4.6339384371160058E-2</v>
          </cell>
        </row>
        <row r="58">
          <cell r="P58">
            <v>6.3753063705097673E-2</v>
          </cell>
        </row>
        <row r="59">
          <cell r="P59">
            <v>3.3775828344126742E-2</v>
          </cell>
        </row>
        <row r="60">
          <cell r="P60">
            <v>8.4040298947985106E-2</v>
          </cell>
        </row>
        <row r="61">
          <cell r="P61">
            <v>4.6351746667860391E-2</v>
          </cell>
        </row>
        <row r="62">
          <cell r="P62">
            <v>4.8991935380816719E-2</v>
          </cell>
        </row>
        <row r="63">
          <cell r="P63">
            <v>6.1550373033234386E-2</v>
          </cell>
        </row>
        <row r="64">
          <cell r="P64">
            <v>6.0889252595769924E-2</v>
          </cell>
        </row>
        <row r="65">
          <cell r="P65">
            <v>4.0006955299306826E-2</v>
          </cell>
        </row>
        <row r="66">
          <cell r="P66">
            <v>2.5454167696522992E-2</v>
          </cell>
        </row>
        <row r="67">
          <cell r="P67">
            <v>0.10105256014419112</v>
          </cell>
        </row>
        <row r="68">
          <cell r="P68">
            <v>3.9733398838320437E-2</v>
          </cell>
        </row>
        <row r="69">
          <cell r="P69">
            <v>2.5739578024494017E-2</v>
          </cell>
        </row>
        <row r="70">
          <cell r="P70">
            <v>2.1680229736689826E-2</v>
          </cell>
        </row>
        <row r="71">
          <cell r="P71">
            <v>6.690958206034045E-2</v>
          </cell>
        </row>
        <row r="72">
          <cell r="P72">
            <v>2.8937210379509925E-2</v>
          </cell>
        </row>
        <row r="73">
          <cell r="P73">
            <v>3.0776929870875634E-2</v>
          </cell>
        </row>
        <row r="74">
          <cell r="P74">
            <v>2.5525614135053661E-2</v>
          </cell>
        </row>
        <row r="75">
          <cell r="P75">
            <v>4.9004452540285369E-2</v>
          </cell>
        </row>
        <row r="76">
          <cell r="P76">
            <v>7.0741434116211685E-2</v>
          </cell>
        </row>
        <row r="77">
          <cell r="P77">
            <v>8.5291772770821422E-2</v>
          </cell>
        </row>
        <row r="78">
          <cell r="P78">
            <v>2.7514624131529993E-2</v>
          </cell>
        </row>
        <row r="79">
          <cell r="P79">
            <v>2.2237115488033102E-2</v>
          </cell>
        </row>
        <row r="80">
          <cell r="P80">
            <v>2.7170534304734293E-2</v>
          </cell>
        </row>
        <row r="81">
          <cell r="P81">
            <v>4.5190434609910998E-2</v>
          </cell>
        </row>
        <row r="82">
          <cell r="P82">
            <v>2.708932979992364E-2</v>
          </cell>
        </row>
        <row r="83">
          <cell r="P83">
            <v>3.2917078409580004E-2</v>
          </cell>
        </row>
        <row r="84">
          <cell r="P84">
            <v>3.4360865551869735E-2</v>
          </cell>
        </row>
        <row r="85">
          <cell r="P85">
            <v>2.3975234745275954E-2</v>
          </cell>
        </row>
        <row r="86">
          <cell r="P86">
            <v>2.1584435989135578E-2</v>
          </cell>
        </row>
        <row r="87">
          <cell r="P87">
            <v>2.8020731212823412E-2</v>
          </cell>
        </row>
        <row r="88">
          <cell r="P88">
            <v>3.7399324078526017E-2</v>
          </cell>
        </row>
        <row r="89">
          <cell r="P89">
            <v>2.1744987399707035E-2</v>
          </cell>
        </row>
        <row r="90">
          <cell r="P90">
            <v>3.2099957425434159E-2</v>
          </cell>
        </row>
        <row r="91">
          <cell r="P91">
            <v>3.7241544095808474E-2</v>
          </cell>
        </row>
        <row r="92">
          <cell r="P92">
            <v>2.9066554934232054E-2</v>
          </cell>
        </row>
        <row r="93">
          <cell r="P93">
            <v>3.7519528691184398E-2</v>
          </cell>
        </row>
        <row r="94">
          <cell r="P94">
            <v>3.4491980267012633E-2</v>
          </cell>
        </row>
        <row r="95">
          <cell r="P95">
            <v>2.2229952014391225E-2</v>
          </cell>
        </row>
        <row r="96">
          <cell r="P96">
            <v>4.3849042484965836E-2</v>
          </cell>
        </row>
        <row r="97">
          <cell r="P97">
            <v>2.2967816923489034E-2</v>
          </cell>
        </row>
        <row r="98">
          <cell r="P98">
            <v>2.2427947012956605E-2</v>
          </cell>
        </row>
        <row r="99">
          <cell r="P99">
            <v>4.1071089690646385E-2</v>
          </cell>
        </row>
        <row r="100">
          <cell r="P100">
            <v>3.5525308626755021E-2</v>
          </cell>
        </row>
        <row r="101">
          <cell r="P101">
            <v>4.5226656798185383E-2</v>
          </cell>
        </row>
        <row r="102">
          <cell r="P102">
            <v>2.1705398950565627E-2</v>
          </cell>
        </row>
        <row r="103">
          <cell r="P103">
            <v>4.4255215653372697E-2</v>
          </cell>
        </row>
        <row r="104">
          <cell r="P104">
            <v>2.5207224278571649E-2</v>
          </cell>
        </row>
        <row r="105">
          <cell r="P105">
            <v>2.2039411551078435E-2</v>
          </cell>
        </row>
        <row r="106">
          <cell r="P106">
            <v>3.5439378778969383E-2</v>
          </cell>
        </row>
        <row r="107">
          <cell r="P107">
            <v>3.648061765085743E-2</v>
          </cell>
        </row>
        <row r="108">
          <cell r="P108">
            <v>2.5220345868930544E-2</v>
          </cell>
        </row>
        <row r="109">
          <cell r="P109">
            <v>2.8120350215120143E-2</v>
          </cell>
        </row>
        <row r="110">
          <cell r="P110">
            <v>2.9083605852023423E-2</v>
          </cell>
        </row>
        <row r="111">
          <cell r="P111">
            <v>3.5640169751674215E-2</v>
          </cell>
        </row>
        <row r="112">
          <cell r="P112">
            <v>2.7546341609798242E-2</v>
          </cell>
        </row>
        <row r="113">
          <cell r="P113">
            <v>2.6868829217852937E-2</v>
          </cell>
        </row>
        <row r="114">
          <cell r="P114">
            <v>1.7436192041456789E-2</v>
          </cell>
        </row>
        <row r="115">
          <cell r="P115">
            <v>2.760989952970359E-2</v>
          </cell>
        </row>
        <row r="116">
          <cell r="P116">
            <v>4.7045343314195388E-2</v>
          </cell>
        </row>
        <row r="117">
          <cell r="P117">
            <v>4.652572378085118E-2</v>
          </cell>
        </row>
        <row r="118">
          <cell r="P118">
            <v>2.1812268289672667E-2</v>
          </cell>
        </row>
        <row r="119">
          <cell r="P119">
            <v>2.7525201866730024E-2</v>
          </cell>
        </row>
        <row r="120">
          <cell r="P120">
            <v>2.7292809504487474E-2</v>
          </cell>
        </row>
        <row r="121">
          <cell r="P121">
            <v>2.7563038070556434E-2</v>
          </cell>
        </row>
        <row r="122">
          <cell r="P122">
            <v>3.6967822694405038E-2</v>
          </cell>
        </row>
        <row r="123">
          <cell r="P123">
            <v>2.7130952267019826E-2</v>
          </cell>
        </row>
        <row r="124">
          <cell r="P124">
            <v>3.9931275390555528E-2</v>
          </cell>
        </row>
        <row r="125">
          <cell r="P125">
            <v>4.0034412563324934E-2</v>
          </cell>
        </row>
        <row r="126">
          <cell r="P126">
            <v>1.7491165931122533E-2</v>
          </cell>
        </row>
        <row r="127">
          <cell r="P127">
            <v>2.7659898305234722E-2</v>
          </cell>
        </row>
        <row r="128">
          <cell r="P128">
            <v>2.767334622249918E-2</v>
          </cell>
        </row>
        <row r="129">
          <cell r="P129">
            <v>3.8909440837538556E-2</v>
          </cell>
        </row>
        <row r="130">
          <cell r="P130">
            <v>2.6528381929846835E-2</v>
          </cell>
        </row>
        <row r="131">
          <cell r="P131">
            <v>3.8586518380998761E-2</v>
          </cell>
        </row>
        <row r="132">
          <cell r="P132">
            <v>4.0117883550767341E-2</v>
          </cell>
        </row>
        <row r="133">
          <cell r="P133">
            <v>3.478643419977643E-2</v>
          </cell>
        </row>
        <row r="134">
          <cell r="P134">
            <v>2.4299437183226816E-2</v>
          </cell>
        </row>
        <row r="135">
          <cell r="P135">
            <v>5.9508678545056141E-2</v>
          </cell>
        </row>
        <row r="136">
          <cell r="P136">
            <v>3.0538426055279566E-2</v>
          </cell>
        </row>
        <row r="137">
          <cell r="P137">
            <v>3.9468525022877392E-2</v>
          </cell>
        </row>
        <row r="138">
          <cell r="P138">
            <v>2.8729392528945918E-2</v>
          </cell>
        </row>
        <row r="139">
          <cell r="P139">
            <v>2.336966085735187E-2</v>
          </cell>
        </row>
        <row r="140">
          <cell r="P140">
            <v>2.4148735083846306E-2</v>
          </cell>
        </row>
        <row r="141">
          <cell r="P141">
            <v>3.7723382724486498E-2</v>
          </cell>
        </row>
        <row r="142">
          <cell r="P142">
            <v>5.6052480402374025E-2</v>
          </cell>
        </row>
        <row r="143">
          <cell r="P143">
            <v>4.1262644648426487E-2</v>
          </cell>
        </row>
        <row r="144">
          <cell r="P144">
            <v>5.9351646015155725E-2</v>
          </cell>
        </row>
        <row r="145">
          <cell r="P145">
            <v>5.0271378081106377E-2</v>
          </cell>
        </row>
        <row r="146">
          <cell r="P146">
            <v>4.7237752560687657E-2</v>
          </cell>
        </row>
        <row r="147">
          <cell r="P147">
            <v>8.2753950240287505E-2</v>
          </cell>
        </row>
        <row r="148">
          <cell r="P148">
            <v>5.4377962107156709E-2</v>
          </cell>
        </row>
        <row r="149">
          <cell r="P149">
            <v>6.6477450094682811E-2</v>
          </cell>
        </row>
        <row r="150">
          <cell r="P150">
            <v>5.2606606219648001E-2</v>
          </cell>
        </row>
        <row r="151">
          <cell r="P151">
            <v>6.9041743011539439E-2</v>
          </cell>
        </row>
        <row r="152">
          <cell r="P152">
            <v>8.2540692697594509E-2</v>
          </cell>
        </row>
        <row r="153">
          <cell r="P153">
            <v>5.1200959447958161E-2</v>
          </cell>
        </row>
        <row r="154">
          <cell r="P154">
            <v>3.4187779271724991E-2</v>
          </cell>
        </row>
        <row r="155">
          <cell r="P155">
            <v>6.2841510585885441E-2</v>
          </cell>
        </row>
        <row r="156">
          <cell r="P156">
            <v>8.0679607966828076E-2</v>
          </cell>
        </row>
        <row r="157">
          <cell r="P157">
            <v>6.4629078732764772E-2</v>
          </cell>
        </row>
        <row r="158">
          <cell r="P158">
            <v>4.1511923392321085E-2</v>
          </cell>
        </row>
        <row r="159">
          <cell r="P159">
            <v>7.2404801620634326E-2</v>
          </cell>
        </row>
        <row r="160">
          <cell r="P160">
            <v>6.1905457357347912E-2</v>
          </cell>
        </row>
        <row r="161">
          <cell r="P161">
            <v>3.4989309808103504E-2</v>
          </cell>
        </row>
        <row r="162">
          <cell r="P162">
            <v>4.0634952944319153E-2</v>
          </cell>
        </row>
        <row r="163">
          <cell r="P163">
            <v>8.7179380003901116E-2</v>
          </cell>
        </row>
        <row r="164">
          <cell r="P164">
            <v>7.415405870330942E-2</v>
          </cell>
        </row>
        <row r="165">
          <cell r="P165">
            <v>4.0543655555813435E-2</v>
          </cell>
        </row>
        <row r="166">
          <cell r="P166">
            <v>4.7285842412122206E-2</v>
          </cell>
        </row>
        <row r="167">
          <cell r="P167">
            <v>6.4059938550287021E-2</v>
          </cell>
        </row>
        <row r="168">
          <cell r="P168">
            <v>2.3604331387355359E-2</v>
          </cell>
        </row>
        <row r="169">
          <cell r="P169">
            <v>8.8249052968467551E-2</v>
          </cell>
        </row>
        <row r="170">
          <cell r="P170">
            <v>6.373743607284027E-2</v>
          </cell>
        </row>
        <row r="171">
          <cell r="P171">
            <v>3.2912612076476187E-2</v>
          </cell>
        </row>
        <row r="172">
          <cell r="P172">
            <v>7.1469690238169153E-2</v>
          </cell>
        </row>
        <row r="173">
          <cell r="P173">
            <v>4.1380499834242905E-2</v>
          </cell>
        </row>
        <row r="174">
          <cell r="P174">
            <v>3.1909906751651555E-2</v>
          </cell>
        </row>
        <row r="175">
          <cell r="P175">
            <v>4.8547655233601675E-2</v>
          </cell>
        </row>
        <row r="176">
          <cell r="P176">
            <v>4.0438641784232988E-2</v>
          </cell>
        </row>
        <row r="177">
          <cell r="P177">
            <v>4.2167936788273429E-2</v>
          </cell>
        </row>
        <row r="178">
          <cell r="P178">
            <v>8.6755915472837258E-2</v>
          </cell>
        </row>
        <row r="179">
          <cell r="P179">
            <v>3.7896545214658253E-2</v>
          </cell>
        </row>
        <row r="180">
          <cell r="P180">
            <v>5.625170224418255E-2</v>
          </cell>
        </row>
        <row r="181">
          <cell r="P181">
            <v>5.2517072211556472E-2</v>
          </cell>
        </row>
        <row r="182">
          <cell r="P182">
            <v>6.6562337785915748E-2</v>
          </cell>
        </row>
        <row r="183">
          <cell r="P183">
            <v>4.7179007576886214E-2</v>
          </cell>
        </row>
        <row r="184">
          <cell r="P184">
            <v>4.3320772452974395E-2</v>
          </cell>
        </row>
        <row r="185">
          <cell r="P185">
            <v>4.687776035446977E-2</v>
          </cell>
        </row>
        <row r="186">
          <cell r="P186">
            <v>5.4470760124596583E-2</v>
          </cell>
        </row>
        <row r="187">
          <cell r="P187">
            <v>5.3066094249535581E-2</v>
          </cell>
        </row>
        <row r="188">
          <cell r="P188">
            <v>0</v>
          </cell>
        </row>
        <row r="189">
          <cell r="P189">
            <v>8.3268820090648774E-2</v>
          </cell>
        </row>
        <row r="190">
          <cell r="P190">
            <v>2.4501009087481925E-2</v>
          </cell>
        </row>
        <row r="191">
          <cell r="P191">
            <v>0</v>
          </cell>
        </row>
        <row r="192">
          <cell r="P192">
            <v>0.14954866912277179</v>
          </cell>
        </row>
        <row r="193">
          <cell r="P193">
            <v>0</v>
          </cell>
        </row>
        <row r="194">
          <cell r="P194">
            <v>2.4939045849014758E-2</v>
          </cell>
        </row>
        <row r="195">
          <cell r="P195">
            <v>2.4871531862368079E-2</v>
          </cell>
        </row>
        <row r="196">
          <cell r="P196">
            <v>0</v>
          </cell>
        </row>
        <row r="197">
          <cell r="P197">
            <v>5.756615794767863E-2</v>
          </cell>
        </row>
        <row r="198">
          <cell r="P198">
            <v>7.0930313732098321E-2</v>
          </cell>
        </row>
        <row r="199">
          <cell r="P199">
            <v>7.0899665197937264E-2</v>
          </cell>
        </row>
        <row r="200">
          <cell r="P200">
            <v>4.1612133712954823E-2</v>
          </cell>
        </row>
        <row r="201">
          <cell r="P201">
            <v>5.4597564601560851E-2</v>
          </cell>
        </row>
        <row r="202">
          <cell r="P202">
            <v>0</v>
          </cell>
        </row>
        <row r="203">
          <cell r="P203">
            <v>3.597550642950792E-2</v>
          </cell>
        </row>
        <row r="204">
          <cell r="P204">
            <v>0.12183114316127681</v>
          </cell>
        </row>
        <row r="205">
          <cell r="P205">
            <v>3.921164003769928E-2</v>
          </cell>
        </row>
        <row r="206">
          <cell r="P206">
            <v>3.4577829435739948E-2</v>
          </cell>
        </row>
        <row r="207">
          <cell r="P207">
            <v>2.5723790594742613E-2</v>
          </cell>
        </row>
        <row r="208">
          <cell r="P208">
            <v>4.2165971851415511E-2</v>
          </cell>
        </row>
        <row r="209">
          <cell r="P209">
            <v>8.9667501402617672E-2</v>
          </cell>
        </row>
        <row r="210">
          <cell r="P210">
            <v>6.8063691561515288E-2</v>
          </cell>
        </row>
        <row r="211">
          <cell r="P211">
            <v>7.4124057690643577E-2</v>
          </cell>
        </row>
        <row r="212">
          <cell r="P212">
            <v>0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</sheetData>
      <sheetData sheetId="23">
        <row r="1">
          <cell r="A1" t="str">
            <v>Поточний ремонт дерев’яних конструкцій і столярних виробів</v>
          </cell>
        </row>
        <row r="6">
          <cell r="N6">
            <v>0</v>
          </cell>
        </row>
        <row r="7">
          <cell r="N7">
            <v>0</v>
          </cell>
        </row>
        <row r="8">
          <cell r="N8">
            <v>0</v>
          </cell>
        </row>
        <row r="9">
          <cell r="N9">
            <v>0</v>
          </cell>
        </row>
        <row r="10">
          <cell r="N10">
            <v>4.1665332270548673E-2</v>
          </cell>
        </row>
        <row r="11">
          <cell r="N11">
            <v>0</v>
          </cell>
        </row>
        <row r="12">
          <cell r="N12">
            <v>0</v>
          </cell>
        </row>
        <row r="13">
          <cell r="N13">
            <v>0</v>
          </cell>
        </row>
        <row r="14">
          <cell r="N14">
            <v>0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2.1530027369880262E-2</v>
          </cell>
        </row>
        <row r="22">
          <cell r="N22">
            <v>0</v>
          </cell>
        </row>
        <row r="23">
          <cell r="N23">
            <v>0</v>
          </cell>
        </row>
        <row r="24">
          <cell r="N24">
            <v>3.5702180871429678E-2</v>
          </cell>
        </row>
        <row r="25">
          <cell r="N25">
            <v>3.0166378733449222E-2</v>
          </cell>
        </row>
        <row r="26">
          <cell r="N26">
            <v>3.386017305572922E-2</v>
          </cell>
        </row>
        <row r="27">
          <cell r="N27">
            <v>3.3443805787863864E-2</v>
          </cell>
        </row>
        <row r="28">
          <cell r="N28">
            <v>0</v>
          </cell>
        </row>
        <row r="29">
          <cell r="N29">
            <v>0</v>
          </cell>
        </row>
        <row r="30">
          <cell r="N30">
            <v>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2.640607553453864E-2</v>
          </cell>
        </row>
        <row r="34">
          <cell r="N34">
            <v>2.8877996363241214E-2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0</v>
          </cell>
        </row>
        <row r="38">
          <cell r="N38">
            <v>2.9391029900725622E-2</v>
          </cell>
        </row>
        <row r="39">
          <cell r="N39">
            <v>1.9698888603752601E-2</v>
          </cell>
        </row>
        <row r="40">
          <cell r="N40">
            <v>2.9792007626782892E-2</v>
          </cell>
        </row>
        <row r="41">
          <cell r="N41">
            <v>2.0472227336783048E-2</v>
          </cell>
        </row>
        <row r="42">
          <cell r="N42">
            <v>2.9320738900244073E-2</v>
          </cell>
        </row>
        <row r="43">
          <cell r="N43">
            <v>2.1614668103885855E-2</v>
          </cell>
        </row>
        <row r="44">
          <cell r="N44">
            <v>3.3474239235103148E-2</v>
          </cell>
        </row>
        <row r="45">
          <cell r="N45">
            <v>1.7461517317436129E-2</v>
          </cell>
        </row>
        <row r="46">
          <cell r="N46">
            <v>0</v>
          </cell>
        </row>
        <row r="47">
          <cell r="N47">
            <v>0</v>
          </cell>
        </row>
        <row r="48">
          <cell r="N48">
            <v>0</v>
          </cell>
        </row>
        <row r="49">
          <cell r="N49">
            <v>0</v>
          </cell>
        </row>
        <row r="50">
          <cell r="N50">
            <v>0</v>
          </cell>
        </row>
        <row r="51">
          <cell r="N51">
            <v>0</v>
          </cell>
        </row>
        <row r="52">
          <cell r="N52">
            <v>0</v>
          </cell>
        </row>
        <row r="53">
          <cell r="N53">
            <v>0</v>
          </cell>
        </row>
        <row r="54">
          <cell r="N54">
            <v>0</v>
          </cell>
        </row>
        <row r="55">
          <cell r="N55">
            <v>0</v>
          </cell>
        </row>
        <row r="56">
          <cell r="N56">
            <v>3.1808204783064786E-2</v>
          </cell>
        </row>
        <row r="57">
          <cell r="N57">
            <v>0</v>
          </cell>
        </row>
        <row r="58">
          <cell r="N58">
            <v>0</v>
          </cell>
        </row>
        <row r="59">
          <cell r="N59">
            <v>3.4411847837434686E-2</v>
          </cell>
        </row>
        <row r="60">
          <cell r="N60">
            <v>0</v>
          </cell>
        </row>
        <row r="61">
          <cell r="N61">
            <v>3.1666508563418232E-2</v>
          </cell>
        </row>
        <row r="62">
          <cell r="N62">
            <v>0</v>
          </cell>
        </row>
        <row r="63">
          <cell r="N63">
            <v>0</v>
          </cell>
        </row>
        <row r="64">
          <cell r="N64">
            <v>0</v>
          </cell>
        </row>
        <row r="65">
          <cell r="N65">
            <v>3.3253709188339857E-2</v>
          </cell>
        </row>
        <row r="66">
          <cell r="N66">
            <v>3.1307888274283262E-2</v>
          </cell>
        </row>
        <row r="67">
          <cell r="N67">
            <v>0</v>
          </cell>
        </row>
        <row r="68">
          <cell r="N68">
            <v>3.302632955066994E-2</v>
          </cell>
        </row>
        <row r="69">
          <cell r="N69">
            <v>3.1658934702788723E-2</v>
          </cell>
        </row>
        <row r="70">
          <cell r="N70">
            <v>3.2882985956754693E-2</v>
          </cell>
        </row>
        <row r="71">
          <cell r="N71">
            <v>0</v>
          </cell>
        </row>
        <row r="72">
          <cell r="N72">
            <v>2.9262131100703952E-2</v>
          </cell>
        </row>
        <row r="73">
          <cell r="N73">
            <v>3.1749555079267536E-2</v>
          </cell>
        </row>
        <row r="74">
          <cell r="N74">
            <v>3.1395765322230082E-2</v>
          </cell>
        </row>
        <row r="75">
          <cell r="N75">
            <v>0</v>
          </cell>
        </row>
        <row r="76">
          <cell r="N76">
            <v>0</v>
          </cell>
        </row>
        <row r="77">
          <cell r="N77">
            <v>0</v>
          </cell>
        </row>
        <row r="78">
          <cell r="N78">
            <v>3.1709851348487632E-2</v>
          </cell>
        </row>
        <row r="79">
          <cell r="N79">
            <v>3.1706394197696004E-2</v>
          </cell>
        </row>
        <row r="80">
          <cell r="N80">
            <v>3.1171143297496418E-2</v>
          </cell>
        </row>
        <row r="81">
          <cell r="N81">
            <v>4.1533915269701946E-2</v>
          </cell>
        </row>
        <row r="82">
          <cell r="N82">
            <v>3.1328967620566882E-2</v>
          </cell>
        </row>
        <row r="83">
          <cell r="N83">
            <v>2.9015162544130221E-2</v>
          </cell>
        </row>
        <row r="84">
          <cell r="N84">
            <v>3.028780643103331E-2</v>
          </cell>
        </row>
        <row r="85">
          <cell r="N85">
            <v>3.9327762829009391E-2</v>
          </cell>
        </row>
        <row r="86">
          <cell r="N86">
            <v>3.9958227165812009E-2</v>
          </cell>
        </row>
        <row r="87">
          <cell r="N87">
            <v>3.1676176253111553E-2</v>
          </cell>
        </row>
        <row r="88">
          <cell r="N88">
            <v>3.151313584870967E-2</v>
          </cell>
        </row>
        <row r="89">
          <cell r="N89">
            <v>1.865354308049566E-2</v>
          </cell>
        </row>
        <row r="90">
          <cell r="N90">
            <v>3.4504946209966164E-2</v>
          </cell>
        </row>
        <row r="91">
          <cell r="N91">
            <v>3.1289361900028748E-2</v>
          </cell>
        </row>
        <row r="92">
          <cell r="N92">
            <v>3.1733206850326497E-2</v>
          </cell>
        </row>
        <row r="93">
          <cell r="N93">
            <v>3.1664105196779049E-2</v>
          </cell>
        </row>
        <row r="94">
          <cell r="N94">
            <v>3.0428351993703081E-2</v>
          </cell>
        </row>
        <row r="95">
          <cell r="N95">
            <v>3.6624307253836891E-2</v>
          </cell>
        </row>
        <row r="96">
          <cell r="N96">
            <v>3.2444261358934932E-2</v>
          </cell>
        </row>
        <row r="97">
          <cell r="N97">
            <v>3.7839955003554387E-2</v>
          </cell>
        </row>
        <row r="98">
          <cell r="N98">
            <v>3.6950508122713582E-2</v>
          </cell>
        </row>
        <row r="99">
          <cell r="N99">
            <v>3.0388831607359727E-2</v>
          </cell>
        </row>
        <row r="100">
          <cell r="N100">
            <v>3.1339940102356502E-2</v>
          </cell>
        </row>
        <row r="101">
          <cell r="N101">
            <v>3.3463569336873764E-2</v>
          </cell>
        </row>
        <row r="102">
          <cell r="N102">
            <v>3.5760095195796766E-2</v>
          </cell>
        </row>
        <row r="103">
          <cell r="N103">
            <v>3.2744792172972589E-2</v>
          </cell>
        </row>
        <row r="104">
          <cell r="N104">
            <v>3.1004155029831258E-2</v>
          </cell>
        </row>
        <row r="105">
          <cell r="N105">
            <v>3.6310387886483407E-2</v>
          </cell>
        </row>
        <row r="106">
          <cell r="N106">
            <v>3.1264133969019267E-2</v>
          </cell>
        </row>
        <row r="107">
          <cell r="N107">
            <v>3.2182700623008598E-2</v>
          </cell>
        </row>
        <row r="108">
          <cell r="N108">
            <v>3.5530723784950181E-2</v>
          </cell>
        </row>
        <row r="109">
          <cell r="N109">
            <v>3.4430707888452879E-2</v>
          </cell>
        </row>
        <row r="110">
          <cell r="N110">
            <v>3.5610123265658586E-2</v>
          </cell>
        </row>
        <row r="111">
          <cell r="N111">
            <v>3.1400002610717979E-2</v>
          </cell>
        </row>
        <row r="112">
          <cell r="N112">
            <v>3.1284817868168828E-2</v>
          </cell>
        </row>
        <row r="113">
          <cell r="N113">
            <v>2.2736280366415888E-2</v>
          </cell>
        </row>
        <row r="114">
          <cell r="N114">
            <v>3.3173718522912704E-2</v>
          </cell>
        </row>
        <row r="115">
          <cell r="N115">
            <v>4.6361262098015513E-2</v>
          </cell>
        </row>
        <row r="116">
          <cell r="N116">
            <v>4.1587593473473641E-2</v>
          </cell>
        </row>
        <row r="117">
          <cell r="N117">
            <v>4.1128255218265825E-2</v>
          </cell>
        </row>
        <row r="118">
          <cell r="N118">
            <v>3.6943284136802465E-2</v>
          </cell>
        </row>
        <row r="119">
          <cell r="N119">
            <v>3.7364576510203341E-2</v>
          </cell>
        </row>
        <row r="120">
          <cell r="N120">
            <v>3.7146003016527193E-2</v>
          </cell>
        </row>
        <row r="121">
          <cell r="N121">
            <v>3.7237863934339088E-2</v>
          </cell>
        </row>
        <row r="122">
          <cell r="N122">
            <v>3.5503482576428415E-2</v>
          </cell>
        </row>
        <row r="123">
          <cell r="N123">
            <v>3.6974060109812454E-2</v>
          </cell>
        </row>
        <row r="124">
          <cell r="N124">
            <v>4.0610252290083859E-2</v>
          </cell>
        </row>
        <row r="125">
          <cell r="N125">
            <v>4.0715143169868837E-2</v>
          </cell>
        </row>
        <row r="126">
          <cell r="N126">
            <v>2.6694033263441806E-2</v>
          </cell>
        </row>
        <row r="127">
          <cell r="N127">
            <v>3.7694907738724408E-2</v>
          </cell>
        </row>
        <row r="128">
          <cell r="N128">
            <v>3.7713234559559682E-2</v>
          </cell>
        </row>
        <row r="129">
          <cell r="N129">
            <v>4.0765172090880375E-2</v>
          </cell>
        </row>
        <row r="130">
          <cell r="N130">
            <v>3.8410190553600745E-2</v>
          </cell>
        </row>
        <row r="131">
          <cell r="N131">
            <v>3.9242629520892879E-2</v>
          </cell>
        </row>
        <row r="132">
          <cell r="N132">
            <v>4.0800033467656323E-2</v>
          </cell>
        </row>
        <row r="133">
          <cell r="N133">
            <v>4.2537116070881627E-2</v>
          </cell>
        </row>
        <row r="134">
          <cell r="N134">
            <v>3.6431634915117236E-2</v>
          </cell>
        </row>
        <row r="135">
          <cell r="N135">
            <v>0</v>
          </cell>
        </row>
        <row r="136">
          <cell r="N136">
            <v>3.1503513967900916E-2</v>
          </cell>
        </row>
        <row r="137">
          <cell r="N137">
            <v>0</v>
          </cell>
        </row>
        <row r="138">
          <cell r="N138">
            <v>4.3650772756252024E-2</v>
          </cell>
        </row>
        <row r="139">
          <cell r="N139">
            <v>9.408421872027728E-3</v>
          </cell>
        </row>
        <row r="140">
          <cell r="N140">
            <v>9.3848837253324227E-3</v>
          </cell>
        </row>
        <row r="141">
          <cell r="N141">
            <v>0</v>
          </cell>
        </row>
        <row r="142">
          <cell r="N142">
            <v>0</v>
          </cell>
        </row>
        <row r="143">
          <cell r="N143">
            <v>0</v>
          </cell>
        </row>
        <row r="144">
          <cell r="N144">
            <v>0</v>
          </cell>
        </row>
        <row r="145">
          <cell r="N145">
            <v>0</v>
          </cell>
        </row>
        <row r="146">
          <cell r="N146">
            <v>0</v>
          </cell>
        </row>
        <row r="147">
          <cell r="N147">
            <v>0</v>
          </cell>
        </row>
        <row r="148">
          <cell r="N148">
            <v>2.2349711971848509E-2</v>
          </cell>
        </row>
        <row r="149">
          <cell r="N149">
            <v>0</v>
          </cell>
        </row>
        <row r="150">
          <cell r="N150">
            <v>0</v>
          </cell>
        </row>
        <row r="151">
          <cell r="N151">
            <v>4.6030847722060703E-2</v>
          </cell>
        </row>
        <row r="152">
          <cell r="N152">
            <v>0</v>
          </cell>
        </row>
        <row r="153">
          <cell r="N153">
            <v>2.3181376074681077E-2</v>
          </cell>
        </row>
        <row r="154">
          <cell r="N154">
            <v>1.4685104904358013E-2</v>
          </cell>
        </row>
        <row r="155">
          <cell r="N155">
            <v>0</v>
          </cell>
        </row>
        <row r="156">
          <cell r="N156">
            <v>0</v>
          </cell>
        </row>
        <row r="157">
          <cell r="N157">
            <v>0</v>
          </cell>
        </row>
        <row r="158">
          <cell r="N158">
            <v>0</v>
          </cell>
        </row>
        <row r="159">
          <cell r="N159">
            <v>0</v>
          </cell>
        </row>
        <row r="160">
          <cell r="N160">
            <v>0</v>
          </cell>
        </row>
        <row r="161">
          <cell r="N161">
            <v>0</v>
          </cell>
        </row>
        <row r="162">
          <cell r="N162">
            <v>0</v>
          </cell>
        </row>
        <row r="163">
          <cell r="N163">
            <v>0</v>
          </cell>
        </row>
        <row r="164">
          <cell r="N164">
            <v>0</v>
          </cell>
        </row>
        <row r="165">
          <cell r="N165">
            <v>0</v>
          </cell>
        </row>
        <row r="166">
          <cell r="N166">
            <v>0</v>
          </cell>
        </row>
        <row r="167">
          <cell r="N167">
            <v>0</v>
          </cell>
        </row>
        <row r="168">
          <cell r="N168">
            <v>0</v>
          </cell>
        </row>
        <row r="169">
          <cell r="N169">
            <v>0</v>
          </cell>
        </row>
        <row r="170">
          <cell r="N170">
            <v>0</v>
          </cell>
        </row>
        <row r="171">
          <cell r="N171">
            <v>0</v>
          </cell>
        </row>
        <row r="172">
          <cell r="N172">
            <v>0</v>
          </cell>
        </row>
        <row r="173">
          <cell r="N173">
            <v>0</v>
          </cell>
        </row>
        <row r="174">
          <cell r="N174">
            <v>1.1966192577912272E-2</v>
          </cell>
        </row>
        <row r="175">
          <cell r="N175">
            <v>1.9864773659882932E-2</v>
          </cell>
        </row>
        <row r="176">
          <cell r="N176">
            <v>0</v>
          </cell>
        </row>
        <row r="177">
          <cell r="N177">
            <v>0</v>
          </cell>
        </row>
        <row r="178">
          <cell r="N178">
            <v>0</v>
          </cell>
        </row>
        <row r="179">
          <cell r="N179">
            <v>4.3302096255136945E-2</v>
          </cell>
        </row>
        <row r="180">
          <cell r="N180">
            <v>0</v>
          </cell>
        </row>
        <row r="181">
          <cell r="N181">
            <v>0</v>
          </cell>
        </row>
        <row r="182">
          <cell r="N182">
            <v>0</v>
          </cell>
        </row>
        <row r="183">
          <cell r="N183">
            <v>0</v>
          </cell>
        </row>
        <row r="184">
          <cell r="N184">
            <v>0</v>
          </cell>
        </row>
        <row r="185">
          <cell r="N185">
            <v>0</v>
          </cell>
        </row>
        <row r="186">
          <cell r="N186">
            <v>0</v>
          </cell>
        </row>
        <row r="187">
          <cell r="N187">
            <v>0</v>
          </cell>
        </row>
        <row r="188">
          <cell r="N188">
            <v>0</v>
          </cell>
        </row>
        <row r="189">
          <cell r="N189">
            <v>0</v>
          </cell>
        </row>
        <row r="190">
          <cell r="N190">
            <v>3.5658152123326139E-2</v>
          </cell>
        </row>
        <row r="191">
          <cell r="N191">
            <v>0</v>
          </cell>
        </row>
        <row r="192">
          <cell r="N192">
            <v>0</v>
          </cell>
        </row>
        <row r="193">
          <cell r="N193">
            <v>0</v>
          </cell>
        </row>
        <row r="194">
          <cell r="N194">
            <v>3.6295659804033355E-2</v>
          </cell>
        </row>
        <row r="195">
          <cell r="N195">
            <v>3.619740164667732E-2</v>
          </cell>
        </row>
        <row r="196">
          <cell r="N196">
            <v>0</v>
          </cell>
        </row>
        <row r="197">
          <cell r="N197">
            <v>0</v>
          </cell>
        </row>
        <row r="198">
          <cell r="N198">
            <v>0</v>
          </cell>
        </row>
        <row r="199">
          <cell r="N199">
            <v>0</v>
          </cell>
        </row>
        <row r="200">
          <cell r="N200">
            <v>0</v>
          </cell>
        </row>
        <row r="201">
          <cell r="N201">
            <v>0</v>
          </cell>
        </row>
        <row r="202">
          <cell r="N202">
            <v>0</v>
          </cell>
        </row>
        <row r="203">
          <cell r="N203">
            <v>3.3982295862058212E-2</v>
          </cell>
        </row>
        <row r="204">
          <cell r="N204">
            <v>0</v>
          </cell>
        </row>
        <row r="205">
          <cell r="N205">
            <v>3.4597134650760759E-2</v>
          </cell>
        </row>
        <row r="206">
          <cell r="N206">
            <v>3.2423472519510582E-2</v>
          </cell>
        </row>
        <row r="207">
          <cell r="N207">
            <v>2.4882125637981551E-2</v>
          </cell>
        </row>
        <row r="208">
          <cell r="N208">
            <v>3.8356535664400754E-2</v>
          </cell>
        </row>
        <row r="209">
          <cell r="N209">
            <v>0</v>
          </cell>
        </row>
        <row r="210">
          <cell r="N210">
            <v>0</v>
          </cell>
        </row>
        <row r="211">
          <cell r="N211">
            <v>0</v>
          </cell>
        </row>
        <row r="212">
          <cell r="N212">
            <v>0</v>
          </cell>
        </row>
        <row r="213">
          <cell r="N213">
            <v>0</v>
          </cell>
        </row>
        <row r="214">
          <cell r="N214">
            <v>0</v>
          </cell>
        </row>
        <row r="215">
          <cell r="N215">
            <v>0</v>
          </cell>
        </row>
        <row r="216">
          <cell r="N216">
            <v>0</v>
          </cell>
        </row>
        <row r="217">
          <cell r="N217">
            <v>0</v>
          </cell>
        </row>
        <row r="218">
          <cell r="N218">
            <v>0</v>
          </cell>
        </row>
        <row r="219">
          <cell r="N219">
            <v>0</v>
          </cell>
        </row>
        <row r="220">
          <cell r="N220">
            <v>0</v>
          </cell>
        </row>
        <row r="221">
          <cell r="N221">
            <v>0</v>
          </cell>
        </row>
        <row r="222">
          <cell r="N222">
            <v>0</v>
          </cell>
        </row>
        <row r="223">
          <cell r="N223">
            <v>0</v>
          </cell>
        </row>
        <row r="224">
          <cell r="N224">
            <v>0</v>
          </cell>
        </row>
        <row r="225">
          <cell r="N225">
            <v>0</v>
          </cell>
        </row>
        <row r="226">
          <cell r="N226">
            <v>0</v>
          </cell>
        </row>
        <row r="227">
          <cell r="N227">
            <v>0</v>
          </cell>
        </row>
        <row r="228">
          <cell r="N228">
            <v>0</v>
          </cell>
        </row>
        <row r="229">
          <cell r="N229">
            <v>0</v>
          </cell>
        </row>
        <row r="230">
          <cell r="N230">
            <v>0</v>
          </cell>
        </row>
        <row r="231">
          <cell r="N231">
            <v>0</v>
          </cell>
        </row>
        <row r="232">
          <cell r="N232">
            <v>0</v>
          </cell>
        </row>
        <row r="233">
          <cell r="N233">
            <v>0</v>
          </cell>
        </row>
        <row r="234">
          <cell r="N234">
            <v>0</v>
          </cell>
        </row>
        <row r="235">
          <cell r="N235">
            <v>0</v>
          </cell>
        </row>
        <row r="236">
          <cell r="N236">
            <v>0</v>
          </cell>
        </row>
        <row r="237">
          <cell r="N237">
            <v>0</v>
          </cell>
        </row>
        <row r="238">
          <cell r="N238">
            <v>0</v>
          </cell>
        </row>
        <row r="239">
          <cell r="N239">
            <v>0</v>
          </cell>
        </row>
        <row r="240">
          <cell r="N240">
            <v>0</v>
          </cell>
        </row>
        <row r="241">
          <cell r="N241">
            <v>0</v>
          </cell>
        </row>
        <row r="242">
          <cell r="N242">
            <v>0</v>
          </cell>
        </row>
        <row r="243">
          <cell r="N243">
            <v>0</v>
          </cell>
        </row>
        <row r="244">
          <cell r="N244">
            <v>0</v>
          </cell>
        </row>
        <row r="245">
          <cell r="N245">
            <v>0</v>
          </cell>
        </row>
        <row r="246">
          <cell r="N246">
            <v>0</v>
          </cell>
        </row>
        <row r="247">
          <cell r="N247">
            <v>0</v>
          </cell>
        </row>
        <row r="248">
          <cell r="N248">
            <v>0</v>
          </cell>
        </row>
        <row r="249">
          <cell r="N249">
            <v>0</v>
          </cell>
        </row>
        <row r="250">
          <cell r="N250">
            <v>0</v>
          </cell>
        </row>
        <row r="251">
          <cell r="N251">
            <v>0</v>
          </cell>
        </row>
        <row r="252">
          <cell r="N252">
            <v>0</v>
          </cell>
        </row>
        <row r="253">
          <cell r="N253">
            <v>0</v>
          </cell>
        </row>
        <row r="254">
          <cell r="N254">
            <v>0</v>
          </cell>
        </row>
        <row r="255">
          <cell r="N255">
            <v>0</v>
          </cell>
        </row>
        <row r="256">
          <cell r="N256">
            <v>0</v>
          </cell>
        </row>
        <row r="257">
          <cell r="N257">
            <v>0</v>
          </cell>
        </row>
        <row r="258">
          <cell r="N258">
            <v>0</v>
          </cell>
        </row>
        <row r="259">
          <cell r="N259">
            <v>0</v>
          </cell>
        </row>
        <row r="260">
          <cell r="N260">
            <v>0</v>
          </cell>
        </row>
        <row r="261">
          <cell r="N261">
            <v>0</v>
          </cell>
        </row>
        <row r="262">
          <cell r="N262">
            <v>0</v>
          </cell>
        </row>
        <row r="263">
          <cell r="N263">
            <v>0</v>
          </cell>
        </row>
        <row r="264">
          <cell r="N264">
            <v>0</v>
          </cell>
        </row>
        <row r="265">
          <cell r="N265">
            <v>0</v>
          </cell>
        </row>
        <row r="266">
          <cell r="N266">
            <v>0</v>
          </cell>
        </row>
        <row r="267">
          <cell r="N267">
            <v>0</v>
          </cell>
        </row>
        <row r="268">
          <cell r="N268">
            <v>0</v>
          </cell>
        </row>
        <row r="269">
          <cell r="N269">
            <v>0</v>
          </cell>
        </row>
        <row r="270">
          <cell r="N270">
            <v>0</v>
          </cell>
        </row>
        <row r="271">
          <cell r="N271">
            <v>0</v>
          </cell>
        </row>
        <row r="272">
          <cell r="N272">
            <v>0</v>
          </cell>
        </row>
        <row r="273">
          <cell r="N273">
            <v>0</v>
          </cell>
        </row>
        <row r="274">
          <cell r="N274">
            <v>0</v>
          </cell>
        </row>
        <row r="275">
          <cell r="N275">
            <v>0</v>
          </cell>
        </row>
        <row r="276">
          <cell r="N276">
            <v>0</v>
          </cell>
        </row>
        <row r="277">
          <cell r="N277">
            <v>0</v>
          </cell>
        </row>
        <row r="278">
          <cell r="N278">
            <v>0</v>
          </cell>
        </row>
        <row r="279">
          <cell r="N279">
            <v>0</v>
          </cell>
        </row>
        <row r="280">
          <cell r="N280">
            <v>0</v>
          </cell>
        </row>
        <row r="281">
          <cell r="N281">
            <v>0</v>
          </cell>
        </row>
        <row r="282">
          <cell r="N282">
            <v>0</v>
          </cell>
        </row>
        <row r="283">
          <cell r="N283">
            <v>0</v>
          </cell>
        </row>
        <row r="284">
          <cell r="N284">
            <v>0</v>
          </cell>
        </row>
        <row r="285">
          <cell r="N285">
            <v>0</v>
          </cell>
        </row>
        <row r="286">
          <cell r="N286">
            <v>0</v>
          </cell>
        </row>
        <row r="287">
          <cell r="N287">
            <v>0</v>
          </cell>
        </row>
        <row r="288">
          <cell r="N288">
            <v>0</v>
          </cell>
        </row>
        <row r="289">
          <cell r="N289">
            <v>0</v>
          </cell>
        </row>
        <row r="290">
          <cell r="N290">
            <v>0</v>
          </cell>
        </row>
        <row r="291">
          <cell r="N291">
            <v>0</v>
          </cell>
        </row>
        <row r="292">
          <cell r="N292">
            <v>0</v>
          </cell>
        </row>
        <row r="293">
          <cell r="N293">
            <v>0</v>
          </cell>
        </row>
        <row r="294">
          <cell r="N294">
            <v>0</v>
          </cell>
        </row>
        <row r="295">
          <cell r="N295">
            <v>0</v>
          </cell>
        </row>
        <row r="296">
          <cell r="N296">
            <v>0</v>
          </cell>
        </row>
        <row r="297">
          <cell r="N297">
            <v>0</v>
          </cell>
        </row>
        <row r="298">
          <cell r="N298">
            <v>0</v>
          </cell>
        </row>
        <row r="299">
          <cell r="N299">
            <v>0</v>
          </cell>
        </row>
        <row r="300">
          <cell r="N300">
            <v>0</v>
          </cell>
        </row>
        <row r="301">
          <cell r="N301">
            <v>0</v>
          </cell>
        </row>
        <row r="302">
          <cell r="N302">
            <v>0</v>
          </cell>
        </row>
        <row r="303">
          <cell r="N303">
            <v>0</v>
          </cell>
        </row>
        <row r="304">
          <cell r="N304">
            <v>0</v>
          </cell>
        </row>
        <row r="305">
          <cell r="N305">
            <v>0</v>
          </cell>
        </row>
        <row r="306">
          <cell r="N306">
            <v>0</v>
          </cell>
        </row>
        <row r="307">
          <cell r="N307">
            <v>0</v>
          </cell>
        </row>
        <row r="308">
          <cell r="N308">
            <v>0</v>
          </cell>
        </row>
        <row r="309">
          <cell r="N309">
            <v>0</v>
          </cell>
        </row>
        <row r="310">
          <cell r="N310">
            <v>0</v>
          </cell>
        </row>
        <row r="311">
          <cell r="N311">
            <v>0</v>
          </cell>
        </row>
        <row r="312">
          <cell r="N312">
            <v>0</v>
          </cell>
        </row>
        <row r="313">
          <cell r="N313">
            <v>0</v>
          </cell>
        </row>
        <row r="314">
          <cell r="N314">
            <v>0</v>
          </cell>
        </row>
        <row r="315">
          <cell r="N315">
            <v>0</v>
          </cell>
        </row>
        <row r="316">
          <cell r="N316">
            <v>0</v>
          </cell>
        </row>
        <row r="317">
          <cell r="N317">
            <v>0</v>
          </cell>
        </row>
        <row r="318">
          <cell r="N318">
            <v>0</v>
          </cell>
        </row>
        <row r="319">
          <cell r="N319">
            <v>0</v>
          </cell>
        </row>
        <row r="320">
          <cell r="N320">
            <v>0</v>
          </cell>
        </row>
        <row r="321">
          <cell r="N321">
            <v>0</v>
          </cell>
        </row>
        <row r="322">
          <cell r="N322">
            <v>0</v>
          </cell>
        </row>
        <row r="323">
          <cell r="N323">
            <v>0</v>
          </cell>
        </row>
        <row r="324">
          <cell r="N324">
            <v>0</v>
          </cell>
        </row>
        <row r="325">
          <cell r="N325">
            <v>0</v>
          </cell>
        </row>
        <row r="326">
          <cell r="N326">
            <v>0</v>
          </cell>
        </row>
        <row r="327">
          <cell r="N327">
            <v>0</v>
          </cell>
        </row>
        <row r="328">
          <cell r="N328">
            <v>0</v>
          </cell>
        </row>
        <row r="329">
          <cell r="N329">
            <v>0</v>
          </cell>
        </row>
        <row r="330">
          <cell r="N330">
            <v>0</v>
          </cell>
        </row>
        <row r="331">
          <cell r="N331">
            <v>0</v>
          </cell>
        </row>
        <row r="332">
          <cell r="N332">
            <v>0</v>
          </cell>
        </row>
        <row r="333">
          <cell r="N333">
            <v>0</v>
          </cell>
        </row>
        <row r="334">
          <cell r="N334">
            <v>0</v>
          </cell>
        </row>
        <row r="335">
          <cell r="N335">
            <v>0</v>
          </cell>
        </row>
        <row r="336">
          <cell r="N336">
            <v>0</v>
          </cell>
        </row>
        <row r="337">
          <cell r="N337">
            <v>0</v>
          </cell>
        </row>
        <row r="338">
          <cell r="N338">
            <v>0</v>
          </cell>
        </row>
        <row r="339">
          <cell r="N339">
            <v>0</v>
          </cell>
        </row>
        <row r="340">
          <cell r="N340">
            <v>0</v>
          </cell>
        </row>
        <row r="341">
          <cell r="N341">
            <v>0</v>
          </cell>
        </row>
        <row r="342">
          <cell r="N342">
            <v>0</v>
          </cell>
        </row>
        <row r="343">
          <cell r="N343">
            <v>0</v>
          </cell>
        </row>
        <row r="344">
          <cell r="N344">
            <v>0</v>
          </cell>
        </row>
        <row r="345">
          <cell r="N345">
            <v>0</v>
          </cell>
        </row>
        <row r="346">
          <cell r="N346">
            <v>0</v>
          </cell>
        </row>
        <row r="347">
          <cell r="N347">
            <v>0</v>
          </cell>
        </row>
        <row r="348">
          <cell r="N348">
            <v>0</v>
          </cell>
        </row>
        <row r="349">
          <cell r="N349">
            <v>0</v>
          </cell>
        </row>
        <row r="350">
          <cell r="N350">
            <v>0</v>
          </cell>
        </row>
        <row r="351">
          <cell r="N351">
            <v>0</v>
          </cell>
        </row>
        <row r="352">
          <cell r="N352">
            <v>0</v>
          </cell>
        </row>
        <row r="353">
          <cell r="N353">
            <v>0</v>
          </cell>
        </row>
        <row r="354">
          <cell r="N354">
            <v>0</v>
          </cell>
        </row>
        <row r="355">
          <cell r="N355">
            <v>0</v>
          </cell>
        </row>
        <row r="356">
          <cell r="N356">
            <v>0</v>
          </cell>
        </row>
        <row r="357">
          <cell r="N357">
            <v>0</v>
          </cell>
        </row>
        <row r="358">
          <cell r="N358">
            <v>0</v>
          </cell>
        </row>
        <row r="359">
          <cell r="N359">
            <v>0</v>
          </cell>
        </row>
        <row r="360">
          <cell r="N360">
            <v>0</v>
          </cell>
        </row>
        <row r="361">
          <cell r="N361">
            <v>0</v>
          </cell>
        </row>
        <row r="362">
          <cell r="N362">
            <v>0</v>
          </cell>
        </row>
        <row r="363">
          <cell r="N363">
            <v>0</v>
          </cell>
        </row>
        <row r="364">
          <cell r="N364">
            <v>0</v>
          </cell>
        </row>
        <row r="365">
          <cell r="N365">
            <v>0</v>
          </cell>
        </row>
        <row r="366">
          <cell r="N366">
            <v>0</v>
          </cell>
        </row>
        <row r="367">
          <cell r="N367">
            <v>0</v>
          </cell>
        </row>
        <row r="368">
          <cell r="N368">
            <v>0</v>
          </cell>
        </row>
        <row r="369">
          <cell r="N369">
            <v>0</v>
          </cell>
        </row>
        <row r="370">
          <cell r="N370">
            <v>0</v>
          </cell>
        </row>
        <row r="371">
          <cell r="N371">
            <v>0</v>
          </cell>
        </row>
        <row r="372">
          <cell r="N372">
            <v>0</v>
          </cell>
        </row>
        <row r="373">
          <cell r="N373">
            <v>0</v>
          </cell>
        </row>
        <row r="374">
          <cell r="N374">
            <v>0</v>
          </cell>
        </row>
        <row r="375">
          <cell r="N375">
            <v>0</v>
          </cell>
        </row>
        <row r="376">
          <cell r="N376">
            <v>0</v>
          </cell>
        </row>
        <row r="377">
          <cell r="N377">
            <v>0</v>
          </cell>
        </row>
        <row r="378">
          <cell r="N378">
            <v>0</v>
          </cell>
        </row>
        <row r="379">
          <cell r="N379">
            <v>0</v>
          </cell>
        </row>
        <row r="380">
          <cell r="N380">
            <v>0</v>
          </cell>
        </row>
        <row r="381">
          <cell r="N381">
            <v>0</v>
          </cell>
        </row>
        <row r="382">
          <cell r="N382">
            <v>0</v>
          </cell>
        </row>
        <row r="383">
          <cell r="N383">
            <v>0</v>
          </cell>
        </row>
        <row r="384">
          <cell r="N384">
            <v>0</v>
          </cell>
        </row>
        <row r="385">
          <cell r="N385">
            <v>0</v>
          </cell>
        </row>
        <row r="386">
          <cell r="N386">
            <v>0</v>
          </cell>
        </row>
        <row r="387">
          <cell r="N387">
            <v>0</v>
          </cell>
        </row>
        <row r="388">
          <cell r="N388">
            <v>0</v>
          </cell>
        </row>
        <row r="389">
          <cell r="N389">
            <v>0</v>
          </cell>
        </row>
        <row r="390">
          <cell r="N390">
            <v>0</v>
          </cell>
        </row>
        <row r="391">
          <cell r="N391">
            <v>0</v>
          </cell>
        </row>
        <row r="392">
          <cell r="N392">
            <v>0</v>
          </cell>
        </row>
        <row r="393">
          <cell r="N393">
            <v>0</v>
          </cell>
        </row>
        <row r="394">
          <cell r="N394">
            <v>0</v>
          </cell>
        </row>
        <row r="395">
          <cell r="N395">
            <v>0</v>
          </cell>
        </row>
        <row r="396">
          <cell r="N396">
            <v>0</v>
          </cell>
        </row>
        <row r="397">
          <cell r="N397">
            <v>0</v>
          </cell>
        </row>
        <row r="398">
          <cell r="N398">
            <v>0</v>
          </cell>
        </row>
        <row r="399">
          <cell r="N399">
            <v>0</v>
          </cell>
        </row>
        <row r="400">
          <cell r="N400">
            <v>0</v>
          </cell>
        </row>
        <row r="401">
          <cell r="N401">
            <v>0</v>
          </cell>
        </row>
        <row r="402">
          <cell r="N402">
            <v>0</v>
          </cell>
        </row>
        <row r="403">
          <cell r="N403">
            <v>0</v>
          </cell>
        </row>
        <row r="404">
          <cell r="N404">
            <v>0</v>
          </cell>
        </row>
        <row r="405">
          <cell r="N405">
            <v>0</v>
          </cell>
        </row>
        <row r="406">
          <cell r="N406">
            <v>0</v>
          </cell>
        </row>
        <row r="407">
          <cell r="N407">
            <v>0</v>
          </cell>
        </row>
        <row r="408">
          <cell r="N408">
            <v>0</v>
          </cell>
        </row>
        <row r="409">
          <cell r="N409">
            <v>0</v>
          </cell>
        </row>
        <row r="410">
          <cell r="N410">
            <v>0</v>
          </cell>
        </row>
        <row r="411">
          <cell r="N411">
            <v>0</v>
          </cell>
        </row>
        <row r="412">
          <cell r="N412">
            <v>0</v>
          </cell>
        </row>
        <row r="413">
          <cell r="N413">
            <v>0</v>
          </cell>
        </row>
        <row r="414">
          <cell r="N414">
            <v>0</v>
          </cell>
        </row>
        <row r="415">
          <cell r="N415">
            <v>0</v>
          </cell>
        </row>
        <row r="416">
          <cell r="N416">
            <v>0</v>
          </cell>
        </row>
        <row r="417">
          <cell r="N417">
            <v>0</v>
          </cell>
        </row>
        <row r="418">
          <cell r="N418">
            <v>0</v>
          </cell>
        </row>
        <row r="419">
          <cell r="N419">
            <v>0</v>
          </cell>
        </row>
        <row r="420">
          <cell r="N420">
            <v>0</v>
          </cell>
        </row>
        <row r="421">
          <cell r="N421">
            <v>0</v>
          </cell>
        </row>
        <row r="422">
          <cell r="N422">
            <v>0</v>
          </cell>
        </row>
        <row r="423">
          <cell r="N423">
            <v>0</v>
          </cell>
        </row>
        <row r="424">
          <cell r="N424">
            <v>0</v>
          </cell>
        </row>
        <row r="425">
          <cell r="N425">
            <v>0</v>
          </cell>
        </row>
        <row r="426">
          <cell r="N426">
            <v>0</v>
          </cell>
        </row>
        <row r="427">
          <cell r="N427">
            <v>0</v>
          </cell>
        </row>
        <row r="428">
          <cell r="N428">
            <v>0</v>
          </cell>
        </row>
        <row r="429">
          <cell r="N429">
            <v>0</v>
          </cell>
        </row>
        <row r="430">
          <cell r="N430">
            <v>0</v>
          </cell>
        </row>
        <row r="431">
          <cell r="N431">
            <v>0</v>
          </cell>
        </row>
        <row r="432">
          <cell r="N432">
            <v>0</v>
          </cell>
        </row>
        <row r="433">
          <cell r="N433">
            <v>0</v>
          </cell>
        </row>
        <row r="434">
          <cell r="N434">
            <v>0</v>
          </cell>
        </row>
        <row r="435">
          <cell r="N435">
            <v>0</v>
          </cell>
        </row>
        <row r="436">
          <cell r="N436">
            <v>0</v>
          </cell>
        </row>
        <row r="437">
          <cell r="N437">
            <v>0</v>
          </cell>
        </row>
        <row r="438">
          <cell r="N438">
            <v>0</v>
          </cell>
        </row>
      </sheetData>
      <sheetData sheetId="24">
        <row r="1">
          <cell r="A1" t="str">
            <v xml:space="preserve">Поточний ремонт покрівель </v>
          </cell>
        </row>
        <row r="6">
          <cell r="W6">
            <v>0.41489837129543838</v>
          </cell>
        </row>
        <row r="7">
          <cell r="W7">
            <v>0.91826247947704243</v>
          </cell>
        </row>
        <row r="8">
          <cell r="W8">
            <v>0.40136949080608886</v>
          </cell>
        </row>
        <row r="9">
          <cell r="W9">
            <v>0.78696212591540005</v>
          </cell>
        </row>
        <row r="10">
          <cell r="W10">
            <v>0.42837124712648467</v>
          </cell>
        </row>
        <row r="11">
          <cell r="W11">
            <v>1.2511277723336969</v>
          </cell>
        </row>
        <row r="12">
          <cell r="W12">
            <v>0.744341133093124</v>
          </cell>
        </row>
        <row r="13">
          <cell r="W13">
            <v>0.68713770693907761</v>
          </cell>
        </row>
        <row r="14">
          <cell r="W14">
            <v>1.8462708211517391</v>
          </cell>
        </row>
        <row r="15">
          <cell r="W15">
            <v>1.3148344357692385</v>
          </cell>
        </row>
        <row r="16">
          <cell r="W16">
            <v>0.93573854343029772</v>
          </cell>
        </row>
        <row r="17">
          <cell r="W17">
            <v>1.0353773698140796</v>
          </cell>
        </row>
        <row r="18">
          <cell r="W18">
            <v>1.3663561613087849</v>
          </cell>
        </row>
        <row r="19">
          <cell r="W19">
            <v>1.4427190327046551</v>
          </cell>
        </row>
        <row r="20">
          <cell r="W20">
            <v>0.88602694592154185</v>
          </cell>
        </row>
        <row r="21">
          <cell r="W21">
            <v>0.76143286515154596</v>
          </cell>
        </row>
        <row r="22">
          <cell r="W22">
            <v>0.884982238193605</v>
          </cell>
        </row>
        <row r="23">
          <cell r="W23">
            <v>0.88185772359349901</v>
          </cell>
        </row>
        <row r="24">
          <cell r="W24">
            <v>0.59506145795188725</v>
          </cell>
        </row>
        <row r="25">
          <cell r="W25">
            <v>0.34970673843693723</v>
          </cell>
        </row>
        <row r="26">
          <cell r="W26">
            <v>0.45984992290301546</v>
          </cell>
        </row>
        <row r="27">
          <cell r="W27">
            <v>0.32792239523410288</v>
          </cell>
        </row>
        <row r="28">
          <cell r="W28">
            <v>1.8789202498178259</v>
          </cell>
        </row>
        <row r="29">
          <cell r="W29">
            <v>1.3118671421420411</v>
          </cell>
        </row>
        <row r="30">
          <cell r="W30">
            <v>2.1881092922689427</v>
          </cell>
        </row>
        <row r="31">
          <cell r="W31">
            <v>0.47163888451885838</v>
          </cell>
        </row>
        <row r="32">
          <cell r="W32">
            <v>0.54487074199696506</v>
          </cell>
        </row>
        <row r="33">
          <cell r="W33">
            <v>0.45396448190308075</v>
          </cell>
        </row>
        <row r="34">
          <cell r="W34">
            <v>0.30228430603433093</v>
          </cell>
        </row>
        <row r="35">
          <cell r="W35">
            <v>1.2745844020212003</v>
          </cell>
        </row>
        <row r="36">
          <cell r="W36">
            <v>3.7756742956566418</v>
          </cell>
        </row>
        <row r="37">
          <cell r="W37">
            <v>1.0811248771977919</v>
          </cell>
        </row>
        <row r="38">
          <cell r="W38">
            <v>0.36675259077171157</v>
          </cell>
        </row>
        <row r="39">
          <cell r="W39">
            <v>0.204149269184173</v>
          </cell>
        </row>
        <row r="40">
          <cell r="W40">
            <v>0.39515975656882019</v>
          </cell>
        </row>
        <row r="41">
          <cell r="W41">
            <v>0.21371214085129869</v>
          </cell>
        </row>
        <row r="42">
          <cell r="W42">
            <v>0.35142217807785164</v>
          </cell>
        </row>
        <row r="43">
          <cell r="W43">
            <v>0.22727301152630441</v>
          </cell>
        </row>
        <row r="44">
          <cell r="W44">
            <v>0.45163604152558939</v>
          </cell>
        </row>
        <row r="45">
          <cell r="W45">
            <v>0.19224917804948338</v>
          </cell>
        </row>
        <row r="46">
          <cell r="W46">
            <v>0.77309516040438664</v>
          </cell>
        </row>
        <row r="47">
          <cell r="W47">
            <v>1.4194993158822911</v>
          </cell>
        </row>
        <row r="48">
          <cell r="W48">
            <v>0.63063295581398493</v>
          </cell>
        </row>
        <row r="49">
          <cell r="W49">
            <v>0.78581901825270861</v>
          </cell>
        </row>
        <row r="50">
          <cell r="W50">
            <v>0.6939291587548263</v>
          </cell>
        </row>
        <row r="51">
          <cell r="W51">
            <v>1.2099335144806926</v>
          </cell>
        </row>
        <row r="52">
          <cell r="W52">
            <v>0.73437121039808262</v>
          </cell>
        </row>
        <row r="53">
          <cell r="W53">
            <v>0.61992389217713695</v>
          </cell>
        </row>
        <row r="54">
          <cell r="W54">
            <v>0.76079800249937291</v>
          </cell>
        </row>
        <row r="55">
          <cell r="W55">
            <v>0.65627226799514948</v>
          </cell>
        </row>
        <row r="56">
          <cell r="W56">
            <v>0.36162093411268331</v>
          </cell>
        </row>
        <row r="57">
          <cell r="W57">
            <v>0.83993873605258307</v>
          </cell>
        </row>
        <row r="58">
          <cell r="W58">
            <v>0.90443856362465613</v>
          </cell>
        </row>
        <row r="59">
          <cell r="W59">
            <v>0.37540549831410097</v>
          </cell>
        </row>
        <row r="60">
          <cell r="W60">
            <v>0.78869932956222732</v>
          </cell>
        </row>
        <row r="61">
          <cell r="W61">
            <v>0.3645836495698177</v>
          </cell>
        </row>
        <row r="62">
          <cell r="W62">
            <v>0.78541903399349333</v>
          </cell>
        </row>
        <row r="63">
          <cell r="W63">
            <v>0.76058710738013846</v>
          </cell>
        </row>
        <row r="64">
          <cell r="W64">
            <v>1.0519386418974115</v>
          </cell>
        </row>
        <row r="65">
          <cell r="W65">
            <v>0.45796468157262177</v>
          </cell>
        </row>
        <row r="66">
          <cell r="W66">
            <v>0.36201313876532004</v>
          </cell>
        </row>
        <row r="67">
          <cell r="W67">
            <v>0.61250911221618543</v>
          </cell>
        </row>
        <row r="68">
          <cell r="W68">
            <v>0.46766913095299806</v>
          </cell>
        </row>
        <row r="69">
          <cell r="W69">
            <v>0.37280007028410062</v>
          </cell>
        </row>
        <row r="70">
          <cell r="W70">
            <v>0.36391848584115755</v>
          </cell>
        </row>
        <row r="71">
          <cell r="W71">
            <v>1.1712140589390598</v>
          </cell>
        </row>
        <row r="72">
          <cell r="W72">
            <v>0.40112660447087123</v>
          </cell>
        </row>
        <row r="73">
          <cell r="W73">
            <v>0.43322818591337553</v>
          </cell>
        </row>
        <row r="74">
          <cell r="W74">
            <v>0.36519718459977796</v>
          </cell>
        </row>
        <row r="75">
          <cell r="W75">
            <v>0.80564951095481852</v>
          </cell>
        </row>
        <row r="76">
          <cell r="W76">
            <v>1.2044037213451575</v>
          </cell>
        </row>
        <row r="77">
          <cell r="W77">
            <v>0.79816336174383939</v>
          </cell>
        </row>
        <row r="78">
          <cell r="W78">
            <v>0.32537912691505738</v>
          </cell>
        </row>
        <row r="79">
          <cell r="W79">
            <v>0.38942396474710628</v>
          </cell>
        </row>
        <row r="80">
          <cell r="W80">
            <v>0.32688788365871241</v>
          </cell>
        </row>
        <row r="81">
          <cell r="W81">
            <v>0.39896472312213521</v>
          </cell>
        </row>
        <row r="82">
          <cell r="W82">
            <v>0.31752685852544832</v>
          </cell>
        </row>
        <row r="83">
          <cell r="W83">
            <v>0.29737807503743896</v>
          </cell>
        </row>
        <row r="84">
          <cell r="W84">
            <v>0.31065242515948743</v>
          </cell>
        </row>
        <row r="85">
          <cell r="W85">
            <v>0.35635250655609241</v>
          </cell>
        </row>
        <row r="86">
          <cell r="W86">
            <v>0.39505384756427114</v>
          </cell>
        </row>
        <row r="87">
          <cell r="W87">
            <v>0.36308482352538557</v>
          </cell>
        </row>
        <row r="88">
          <cell r="W88">
            <v>0.32592603571168782</v>
          </cell>
        </row>
        <row r="89">
          <cell r="W89">
            <v>0.47489330088276288</v>
          </cell>
        </row>
        <row r="90">
          <cell r="W90">
            <v>0.33161609812336873</v>
          </cell>
        </row>
        <row r="91">
          <cell r="W91">
            <v>0.39957860698347292</v>
          </cell>
        </row>
        <row r="92">
          <cell r="W92">
            <v>0.37699163663856572</v>
          </cell>
        </row>
        <row r="93">
          <cell r="W93">
            <v>0.32452724112365944</v>
          </cell>
        </row>
        <row r="94">
          <cell r="W94">
            <v>0.34797331659953412</v>
          </cell>
        </row>
        <row r="95">
          <cell r="W95">
            <v>0.36076851478191702</v>
          </cell>
        </row>
        <row r="96">
          <cell r="W96">
            <v>0.45044930702756641</v>
          </cell>
        </row>
        <row r="97">
          <cell r="W97">
            <v>0.37592404645486766</v>
          </cell>
        </row>
        <row r="98">
          <cell r="W98">
            <v>0.36768124676087144</v>
          </cell>
        </row>
        <row r="99">
          <cell r="W99">
            <v>0.41685685942448852</v>
          </cell>
        </row>
        <row r="100">
          <cell r="W100">
            <v>0.36005054618324478</v>
          </cell>
        </row>
        <row r="101">
          <cell r="W101">
            <v>0.47412450735842132</v>
          </cell>
        </row>
        <row r="102">
          <cell r="W102">
            <v>0.34986599793630702</v>
          </cell>
        </row>
        <row r="103">
          <cell r="W103">
            <v>0.44423410046891698</v>
          </cell>
        </row>
        <row r="104">
          <cell r="W104">
            <v>0.36426396657379351</v>
          </cell>
        </row>
        <row r="105">
          <cell r="W105">
            <v>0.36021593113825456</v>
          </cell>
        </row>
        <row r="106">
          <cell r="W106">
            <v>0.35899318456670581</v>
          </cell>
        </row>
        <row r="107">
          <cell r="W107">
            <v>0.37056407088336002</v>
          </cell>
        </row>
        <row r="108">
          <cell r="W108">
            <v>0.35193368110943873</v>
          </cell>
        </row>
        <row r="109">
          <cell r="W109">
            <v>0.34043468306353541</v>
          </cell>
        </row>
        <row r="110">
          <cell r="W110">
            <v>0.35161956173843423</v>
          </cell>
        </row>
        <row r="111">
          <cell r="W111">
            <v>0.32011251771574623</v>
          </cell>
        </row>
        <row r="112">
          <cell r="W112">
            <v>0.33169196087282493</v>
          </cell>
        </row>
        <row r="113">
          <cell r="W113">
            <v>0.22010908571932908</v>
          </cell>
        </row>
        <row r="114">
          <cell r="W114">
            <v>0.23516604905089619</v>
          </cell>
        </row>
        <row r="115">
          <cell r="W115">
            <v>0.36213464970860887</v>
          </cell>
        </row>
        <row r="116">
          <cell r="W116">
            <v>0.39991364242488942</v>
          </cell>
        </row>
        <row r="117">
          <cell r="W117">
            <v>0.39549656465234601</v>
          </cell>
        </row>
        <row r="118">
          <cell r="W118">
            <v>0.35340662133462586</v>
          </cell>
        </row>
        <row r="119">
          <cell r="W119">
            <v>0.34050878232560977</v>
          </cell>
        </row>
        <row r="120">
          <cell r="W120">
            <v>0.33559415544715965</v>
          </cell>
        </row>
        <row r="121">
          <cell r="W121">
            <v>0.34425076572076385</v>
          </cell>
        </row>
        <row r="122">
          <cell r="W122">
            <v>0.34050144873967425</v>
          </cell>
        </row>
        <row r="123">
          <cell r="W123">
            <v>0.33577496350424002</v>
          </cell>
        </row>
        <row r="124">
          <cell r="W124">
            <v>0.39323504697197736</v>
          </cell>
        </row>
        <row r="125">
          <cell r="W125">
            <v>0.39807768857206305</v>
          </cell>
        </row>
        <row r="126">
          <cell r="W126">
            <v>0.34345632243709379</v>
          </cell>
        </row>
        <row r="127">
          <cell r="W127">
            <v>0.35246940723486836</v>
          </cell>
        </row>
        <row r="128">
          <cell r="W128">
            <v>0.35119927210342688</v>
          </cell>
        </row>
        <row r="129">
          <cell r="W129">
            <v>0.39980149924638109</v>
          </cell>
        </row>
        <row r="130">
          <cell r="W130">
            <v>0.30370994642783317</v>
          </cell>
        </row>
        <row r="131">
          <cell r="W131">
            <v>0.3808966194071694</v>
          </cell>
        </row>
        <row r="132">
          <cell r="W132">
            <v>0.3480946260681298</v>
          </cell>
        </row>
        <row r="133">
          <cell r="W133">
            <v>0.36991182359724706</v>
          </cell>
        </row>
        <row r="134">
          <cell r="W134">
            <v>0.34507283049998749</v>
          </cell>
        </row>
        <row r="135">
          <cell r="W135">
            <v>0.59554555609729132</v>
          </cell>
        </row>
        <row r="136">
          <cell r="W136">
            <v>0.4323928955372599</v>
          </cell>
        </row>
        <row r="137">
          <cell r="W137">
            <v>0.50430559740267378</v>
          </cell>
        </row>
        <row r="138">
          <cell r="W138">
            <v>0.37138866265669057</v>
          </cell>
        </row>
        <row r="139">
          <cell r="W139">
            <v>0.36707373969908719</v>
          </cell>
        </row>
        <row r="140">
          <cell r="W140">
            <v>0.56620063445123014</v>
          </cell>
        </row>
        <row r="141">
          <cell r="W141">
            <v>0.42227540368705163</v>
          </cell>
        </row>
        <row r="142">
          <cell r="W142">
            <v>0.84400117527669116</v>
          </cell>
        </row>
        <row r="143">
          <cell r="W143">
            <v>0.82021260329810142</v>
          </cell>
        </row>
        <row r="144">
          <cell r="W144">
            <v>0.80255267693395571</v>
          </cell>
        </row>
        <row r="145">
          <cell r="W145">
            <v>0.7749186135822631</v>
          </cell>
        </row>
        <row r="146">
          <cell r="W146">
            <v>0.84930914415128889</v>
          </cell>
        </row>
        <row r="147">
          <cell r="W147">
            <v>0.7257903163791275</v>
          </cell>
        </row>
        <row r="148">
          <cell r="W148">
            <v>0.82890584303323012</v>
          </cell>
        </row>
        <row r="149">
          <cell r="W149">
            <v>1.2383807666176498</v>
          </cell>
        </row>
        <row r="150">
          <cell r="W150">
            <v>0.83747060701711817</v>
          </cell>
        </row>
        <row r="151">
          <cell r="W151">
            <v>1.2871854224305062</v>
          </cell>
        </row>
        <row r="152">
          <cell r="W152">
            <v>1.0731371933590885</v>
          </cell>
        </row>
        <row r="153">
          <cell r="W153">
            <v>1.0650759092800717</v>
          </cell>
        </row>
        <row r="154">
          <cell r="W154">
            <v>1.1186814348914422</v>
          </cell>
        </row>
        <row r="155">
          <cell r="W155">
            <v>2.0129483055275412</v>
          </cell>
        </row>
        <row r="156">
          <cell r="W156">
            <v>0.90799903804756055</v>
          </cell>
        </row>
        <row r="157">
          <cell r="W157">
            <v>0.88549401449465293</v>
          </cell>
        </row>
        <row r="158">
          <cell r="W158">
            <v>0.654040234531722</v>
          </cell>
        </row>
        <row r="159">
          <cell r="W159">
            <v>0.95729692427205448</v>
          </cell>
        </row>
        <row r="160">
          <cell r="W160">
            <v>1.2237538972184159</v>
          </cell>
        </row>
        <row r="161">
          <cell r="W161">
            <v>0.99760998737872764</v>
          </cell>
        </row>
        <row r="162">
          <cell r="W162">
            <v>0.7138146921746259</v>
          </cell>
        </row>
        <row r="163">
          <cell r="W163">
            <v>1.3364206256716236</v>
          </cell>
        </row>
        <row r="164">
          <cell r="W164">
            <v>1.5607690556355576</v>
          </cell>
        </row>
        <row r="165">
          <cell r="W165">
            <v>0.79086258373355278</v>
          </cell>
        </row>
        <row r="166">
          <cell r="W166">
            <v>0.65029958080565498</v>
          </cell>
        </row>
        <row r="167">
          <cell r="W167">
            <v>0.48916511017613334</v>
          </cell>
        </row>
        <row r="168">
          <cell r="W168">
            <v>0.64175481846724358</v>
          </cell>
        </row>
        <row r="169">
          <cell r="W169">
            <v>1.3918966400556054</v>
          </cell>
        </row>
        <row r="170">
          <cell r="W170">
            <v>0.75248249970186665</v>
          </cell>
        </row>
        <row r="171">
          <cell r="W171">
            <v>0.65127444644789412</v>
          </cell>
        </row>
        <row r="172">
          <cell r="W172">
            <v>1.1581570678424136</v>
          </cell>
        </row>
        <row r="173">
          <cell r="W173">
            <v>0.493210716647633</v>
          </cell>
        </row>
        <row r="174">
          <cell r="W174">
            <v>0.472129790764101</v>
          </cell>
        </row>
        <row r="175">
          <cell r="W175">
            <v>0.59674588597700751</v>
          </cell>
        </row>
        <row r="176">
          <cell r="W176">
            <v>0.33183591959520292</v>
          </cell>
        </row>
        <row r="177">
          <cell r="W177">
            <v>0.59605905014394422</v>
          </cell>
        </row>
        <row r="178">
          <cell r="W178">
            <v>1.1727619810732712</v>
          </cell>
        </row>
        <row r="179">
          <cell r="W179">
            <v>0.51543436172337309</v>
          </cell>
        </row>
        <row r="180">
          <cell r="W180">
            <v>0.63230929945930292</v>
          </cell>
        </row>
        <row r="181">
          <cell r="W181">
            <v>0.5195156756714463</v>
          </cell>
        </row>
        <row r="182">
          <cell r="W182">
            <v>0.87627284851519172</v>
          </cell>
        </row>
        <row r="183">
          <cell r="W183">
            <v>0.7569546749629229</v>
          </cell>
        </row>
        <row r="184">
          <cell r="W184">
            <v>0.42250866293423528</v>
          </cell>
        </row>
        <row r="185">
          <cell r="W185">
            <v>0.45206420143217557</v>
          </cell>
        </row>
        <row r="186">
          <cell r="W186">
            <v>0.82321070235802007</v>
          </cell>
        </row>
        <row r="187">
          <cell r="W187">
            <v>1.0238280170091068</v>
          </cell>
        </row>
        <row r="188">
          <cell r="W188">
            <v>0</v>
          </cell>
        </row>
        <row r="189">
          <cell r="W189">
            <v>1.2419659984833291</v>
          </cell>
        </row>
        <row r="190">
          <cell r="W190">
            <v>0.32005308079930594</v>
          </cell>
        </row>
        <row r="191">
          <cell r="W191">
            <v>0</v>
          </cell>
        </row>
        <row r="192">
          <cell r="W192">
            <v>1.9203502943471769</v>
          </cell>
        </row>
        <row r="193">
          <cell r="W193">
            <v>0</v>
          </cell>
        </row>
        <row r="194">
          <cell r="W194">
            <v>0.32427870279157434</v>
          </cell>
        </row>
        <row r="195">
          <cell r="W195">
            <v>0.35434050157194458</v>
          </cell>
        </row>
        <row r="196">
          <cell r="W196">
            <v>0</v>
          </cell>
        </row>
        <row r="197">
          <cell r="W197">
            <v>0.64762836614916341</v>
          </cell>
        </row>
        <row r="198">
          <cell r="W198">
            <v>0.83646606639974141</v>
          </cell>
        </row>
        <row r="199">
          <cell r="W199">
            <v>0.83361950756805669</v>
          </cell>
        </row>
        <row r="200">
          <cell r="W200">
            <v>0.59650032991519608</v>
          </cell>
        </row>
        <row r="201">
          <cell r="W201">
            <v>1.0738676817116868</v>
          </cell>
        </row>
        <row r="202">
          <cell r="W202">
            <v>0</v>
          </cell>
        </row>
        <row r="203">
          <cell r="W203">
            <v>0.36485436825125123</v>
          </cell>
        </row>
        <row r="204">
          <cell r="W204">
            <v>1.4588082663821589</v>
          </cell>
        </row>
        <row r="205">
          <cell r="W205">
            <v>0.3206996555411325</v>
          </cell>
        </row>
        <row r="206">
          <cell r="W206">
            <v>0.37754882654223565</v>
          </cell>
        </row>
        <row r="207">
          <cell r="W207">
            <v>0.37550293813770719</v>
          </cell>
        </row>
        <row r="208">
          <cell r="W208">
            <v>0.39997332292889537</v>
          </cell>
        </row>
        <row r="209">
          <cell r="W209">
            <v>2.194174049365337</v>
          </cell>
        </row>
        <row r="210">
          <cell r="W210">
            <v>0.77811942302713066</v>
          </cell>
        </row>
        <row r="211">
          <cell r="W211">
            <v>1.9090443475307204</v>
          </cell>
        </row>
        <row r="212">
          <cell r="W212">
            <v>0</v>
          </cell>
        </row>
        <row r="213">
          <cell r="W213">
            <v>0</v>
          </cell>
        </row>
        <row r="214">
          <cell r="W214">
            <v>0</v>
          </cell>
        </row>
        <row r="215">
          <cell r="W215">
            <v>0</v>
          </cell>
        </row>
        <row r="216">
          <cell r="W216">
            <v>0</v>
          </cell>
        </row>
        <row r="217">
          <cell r="W217">
            <v>0</v>
          </cell>
        </row>
        <row r="218">
          <cell r="W218">
            <v>0</v>
          </cell>
        </row>
        <row r="219">
          <cell r="W219">
            <v>0</v>
          </cell>
        </row>
        <row r="220">
          <cell r="W220">
            <v>0</v>
          </cell>
        </row>
        <row r="221">
          <cell r="W221">
            <v>0</v>
          </cell>
        </row>
        <row r="222">
          <cell r="W222">
            <v>0</v>
          </cell>
        </row>
        <row r="223">
          <cell r="W223">
            <v>0</v>
          </cell>
        </row>
        <row r="224">
          <cell r="W224">
            <v>0</v>
          </cell>
        </row>
        <row r="225">
          <cell r="W225">
            <v>0</v>
          </cell>
        </row>
        <row r="226">
          <cell r="W226">
            <v>0</v>
          </cell>
        </row>
        <row r="227">
          <cell r="W227">
            <v>0</v>
          </cell>
        </row>
        <row r="228">
          <cell r="W228">
            <v>0</v>
          </cell>
        </row>
        <row r="229">
          <cell r="W229">
            <v>0</v>
          </cell>
        </row>
        <row r="230">
          <cell r="W230">
            <v>0</v>
          </cell>
        </row>
        <row r="231">
          <cell r="W231">
            <v>0</v>
          </cell>
        </row>
        <row r="232">
          <cell r="W232">
            <v>0</v>
          </cell>
        </row>
        <row r="233">
          <cell r="W233">
            <v>0</v>
          </cell>
        </row>
        <row r="234">
          <cell r="W234">
            <v>0</v>
          </cell>
        </row>
        <row r="235">
          <cell r="W235">
            <v>0</v>
          </cell>
        </row>
        <row r="236">
          <cell r="W236">
            <v>0</v>
          </cell>
        </row>
        <row r="237">
          <cell r="W237">
            <v>0</v>
          </cell>
        </row>
        <row r="238">
          <cell r="W238">
            <v>0</v>
          </cell>
        </row>
        <row r="239">
          <cell r="W239">
            <v>0</v>
          </cell>
        </row>
        <row r="240">
          <cell r="W240">
            <v>0</v>
          </cell>
        </row>
        <row r="241">
          <cell r="W241">
            <v>0</v>
          </cell>
        </row>
        <row r="242">
          <cell r="W242">
            <v>0</v>
          </cell>
        </row>
        <row r="243">
          <cell r="W243">
            <v>0</v>
          </cell>
        </row>
        <row r="244">
          <cell r="W244">
            <v>0</v>
          </cell>
        </row>
        <row r="245">
          <cell r="W245">
            <v>0</v>
          </cell>
        </row>
        <row r="246">
          <cell r="W246">
            <v>0</v>
          </cell>
        </row>
        <row r="247">
          <cell r="W247">
            <v>0</v>
          </cell>
        </row>
        <row r="248">
          <cell r="W248">
            <v>0</v>
          </cell>
        </row>
        <row r="249">
          <cell r="W249">
            <v>0</v>
          </cell>
        </row>
        <row r="250">
          <cell r="W250">
            <v>0</v>
          </cell>
        </row>
        <row r="251">
          <cell r="W251">
            <v>0</v>
          </cell>
        </row>
        <row r="252">
          <cell r="W252">
            <v>0</v>
          </cell>
        </row>
        <row r="253">
          <cell r="W253">
            <v>0</v>
          </cell>
        </row>
        <row r="254">
          <cell r="W254">
            <v>0</v>
          </cell>
        </row>
        <row r="255">
          <cell r="W255">
            <v>0</v>
          </cell>
        </row>
        <row r="256">
          <cell r="W256">
            <v>0</v>
          </cell>
        </row>
        <row r="257">
          <cell r="W257">
            <v>0</v>
          </cell>
        </row>
        <row r="258">
          <cell r="W258">
            <v>0</v>
          </cell>
        </row>
        <row r="259">
          <cell r="W259">
            <v>0</v>
          </cell>
        </row>
        <row r="260">
          <cell r="W260">
            <v>0</v>
          </cell>
        </row>
        <row r="261">
          <cell r="W261">
            <v>0</v>
          </cell>
        </row>
        <row r="262">
          <cell r="W262">
            <v>0</v>
          </cell>
        </row>
        <row r="263">
          <cell r="W263">
            <v>0</v>
          </cell>
        </row>
        <row r="264">
          <cell r="W264">
            <v>0</v>
          </cell>
        </row>
        <row r="265">
          <cell r="W265">
            <v>0</v>
          </cell>
        </row>
        <row r="266">
          <cell r="W266">
            <v>0</v>
          </cell>
        </row>
        <row r="267">
          <cell r="W267">
            <v>0</v>
          </cell>
        </row>
        <row r="268">
          <cell r="W268">
            <v>0</v>
          </cell>
        </row>
        <row r="269">
          <cell r="W269">
            <v>0</v>
          </cell>
        </row>
        <row r="270">
          <cell r="W270">
            <v>0</v>
          </cell>
        </row>
        <row r="271">
          <cell r="W271">
            <v>0</v>
          </cell>
        </row>
        <row r="272">
          <cell r="W272">
            <v>0</v>
          </cell>
        </row>
        <row r="273">
          <cell r="W273">
            <v>0</v>
          </cell>
        </row>
        <row r="274">
          <cell r="W274">
            <v>0</v>
          </cell>
        </row>
        <row r="275">
          <cell r="W275">
            <v>0</v>
          </cell>
        </row>
        <row r="276">
          <cell r="W276">
            <v>0</v>
          </cell>
        </row>
        <row r="277">
          <cell r="W277">
            <v>0</v>
          </cell>
        </row>
        <row r="278">
          <cell r="W278">
            <v>0</v>
          </cell>
        </row>
        <row r="279">
          <cell r="W279">
            <v>0</v>
          </cell>
        </row>
        <row r="280">
          <cell r="W280">
            <v>0</v>
          </cell>
        </row>
        <row r="281">
          <cell r="W281">
            <v>0</v>
          </cell>
        </row>
        <row r="282">
          <cell r="W282">
            <v>0</v>
          </cell>
        </row>
        <row r="283">
          <cell r="W283">
            <v>0</v>
          </cell>
        </row>
        <row r="284">
          <cell r="W284">
            <v>0</v>
          </cell>
        </row>
        <row r="285">
          <cell r="W285">
            <v>0</v>
          </cell>
        </row>
        <row r="286">
          <cell r="W286">
            <v>0</v>
          </cell>
        </row>
        <row r="287">
          <cell r="W287">
            <v>0</v>
          </cell>
        </row>
        <row r="288">
          <cell r="W288">
            <v>0</v>
          </cell>
        </row>
        <row r="289">
          <cell r="W289">
            <v>0</v>
          </cell>
        </row>
        <row r="290">
          <cell r="W290">
            <v>0</v>
          </cell>
        </row>
        <row r="291">
          <cell r="W291">
            <v>0</v>
          </cell>
        </row>
        <row r="292">
          <cell r="W292">
            <v>0</v>
          </cell>
        </row>
        <row r="293">
          <cell r="W293">
            <v>0</v>
          </cell>
        </row>
        <row r="294">
          <cell r="W294">
            <v>0</v>
          </cell>
        </row>
        <row r="295">
          <cell r="W295">
            <v>0</v>
          </cell>
        </row>
        <row r="296">
          <cell r="W296">
            <v>0</v>
          </cell>
        </row>
        <row r="297">
          <cell r="W297">
            <v>0</v>
          </cell>
        </row>
        <row r="298">
          <cell r="W298">
            <v>0</v>
          </cell>
        </row>
        <row r="299">
          <cell r="W299">
            <v>0</v>
          </cell>
        </row>
        <row r="300">
          <cell r="W300">
            <v>0</v>
          </cell>
        </row>
        <row r="301">
          <cell r="W301">
            <v>0</v>
          </cell>
        </row>
        <row r="302">
          <cell r="W302">
            <v>0</v>
          </cell>
        </row>
        <row r="303">
          <cell r="W303">
            <v>0</v>
          </cell>
        </row>
        <row r="304">
          <cell r="W304">
            <v>0</v>
          </cell>
        </row>
        <row r="305">
          <cell r="W305">
            <v>0</v>
          </cell>
        </row>
        <row r="306">
          <cell r="W306">
            <v>0</v>
          </cell>
        </row>
        <row r="307">
          <cell r="W307">
            <v>0</v>
          </cell>
        </row>
        <row r="308">
          <cell r="W308">
            <v>0</v>
          </cell>
        </row>
        <row r="309">
          <cell r="W309">
            <v>0</v>
          </cell>
        </row>
        <row r="310">
          <cell r="W310">
            <v>0</v>
          </cell>
        </row>
        <row r="311">
          <cell r="W311">
            <v>0</v>
          </cell>
        </row>
        <row r="312">
          <cell r="W312">
            <v>0</v>
          </cell>
        </row>
        <row r="313">
          <cell r="W313">
            <v>0</v>
          </cell>
        </row>
        <row r="314">
          <cell r="W314">
            <v>0</v>
          </cell>
        </row>
        <row r="315">
          <cell r="W315">
            <v>0</v>
          </cell>
        </row>
        <row r="316">
          <cell r="W316">
            <v>0</v>
          </cell>
        </row>
        <row r="317">
          <cell r="W317">
            <v>0</v>
          </cell>
        </row>
        <row r="318">
          <cell r="W318">
            <v>0</v>
          </cell>
        </row>
        <row r="319">
          <cell r="W319">
            <v>0</v>
          </cell>
        </row>
        <row r="320">
          <cell r="W320">
            <v>0</v>
          </cell>
        </row>
        <row r="321">
          <cell r="W321">
            <v>0</v>
          </cell>
        </row>
        <row r="322">
          <cell r="W322">
            <v>0</v>
          </cell>
        </row>
        <row r="323">
          <cell r="W323">
            <v>0</v>
          </cell>
        </row>
        <row r="324">
          <cell r="W324">
            <v>0</v>
          </cell>
        </row>
        <row r="325">
          <cell r="W325">
            <v>0</v>
          </cell>
        </row>
        <row r="326">
          <cell r="W326">
            <v>0</v>
          </cell>
        </row>
        <row r="327">
          <cell r="W327">
            <v>0</v>
          </cell>
        </row>
        <row r="328">
          <cell r="W328">
            <v>0</v>
          </cell>
        </row>
        <row r="329">
          <cell r="W329">
            <v>0</v>
          </cell>
        </row>
        <row r="330">
          <cell r="W330">
            <v>0</v>
          </cell>
        </row>
        <row r="331">
          <cell r="W331">
            <v>0</v>
          </cell>
        </row>
        <row r="332">
          <cell r="W332">
            <v>0</v>
          </cell>
        </row>
        <row r="333">
          <cell r="W333">
            <v>0</v>
          </cell>
        </row>
        <row r="334">
          <cell r="W334">
            <v>0</v>
          </cell>
        </row>
        <row r="335">
          <cell r="W335">
            <v>0</v>
          </cell>
        </row>
        <row r="336">
          <cell r="W336">
            <v>0</v>
          </cell>
        </row>
        <row r="337">
          <cell r="W337">
            <v>0</v>
          </cell>
        </row>
        <row r="338">
          <cell r="W338">
            <v>0</v>
          </cell>
        </row>
        <row r="339">
          <cell r="W339">
            <v>0</v>
          </cell>
        </row>
        <row r="340">
          <cell r="W340">
            <v>0</v>
          </cell>
        </row>
        <row r="341">
          <cell r="W341">
            <v>0</v>
          </cell>
        </row>
        <row r="342">
          <cell r="W342">
            <v>0</v>
          </cell>
        </row>
        <row r="343">
          <cell r="W343">
            <v>0</v>
          </cell>
        </row>
        <row r="344">
          <cell r="W344">
            <v>0</v>
          </cell>
        </row>
        <row r="345">
          <cell r="W345">
            <v>0</v>
          </cell>
        </row>
        <row r="346">
          <cell r="W346">
            <v>0</v>
          </cell>
        </row>
        <row r="347">
          <cell r="W347">
            <v>0</v>
          </cell>
        </row>
        <row r="348">
          <cell r="W348">
            <v>0</v>
          </cell>
        </row>
        <row r="349">
          <cell r="W349">
            <v>0</v>
          </cell>
        </row>
        <row r="350">
          <cell r="W350">
            <v>0</v>
          </cell>
        </row>
        <row r="351">
          <cell r="W351">
            <v>0</v>
          </cell>
        </row>
        <row r="352">
          <cell r="W352">
            <v>0</v>
          </cell>
        </row>
        <row r="353">
          <cell r="W353">
            <v>0</v>
          </cell>
        </row>
        <row r="354">
          <cell r="W354">
            <v>0</v>
          </cell>
        </row>
        <row r="355">
          <cell r="W355">
            <v>0</v>
          </cell>
        </row>
        <row r="356">
          <cell r="W356">
            <v>0</v>
          </cell>
        </row>
        <row r="357">
          <cell r="W357">
            <v>0</v>
          </cell>
        </row>
        <row r="358">
          <cell r="W358">
            <v>0</v>
          </cell>
        </row>
        <row r="359">
          <cell r="W359">
            <v>0</v>
          </cell>
        </row>
        <row r="360">
          <cell r="W360">
            <v>0</v>
          </cell>
        </row>
        <row r="361">
          <cell r="W361">
            <v>0</v>
          </cell>
        </row>
        <row r="362">
          <cell r="W362">
            <v>0</v>
          </cell>
        </row>
        <row r="363">
          <cell r="W363">
            <v>0</v>
          </cell>
        </row>
        <row r="364">
          <cell r="W364">
            <v>0</v>
          </cell>
        </row>
        <row r="365">
          <cell r="W365">
            <v>0</v>
          </cell>
        </row>
        <row r="366">
          <cell r="W366">
            <v>0</v>
          </cell>
        </row>
        <row r="367">
          <cell r="W367">
            <v>0</v>
          </cell>
        </row>
        <row r="368">
          <cell r="W368">
            <v>0</v>
          </cell>
        </row>
        <row r="369">
          <cell r="W369">
            <v>0</v>
          </cell>
        </row>
        <row r="370">
          <cell r="W370">
            <v>0</v>
          </cell>
        </row>
        <row r="371">
          <cell r="W371">
            <v>0</v>
          </cell>
        </row>
        <row r="372">
          <cell r="W372">
            <v>0</v>
          </cell>
        </row>
        <row r="373">
          <cell r="W373">
            <v>0</v>
          </cell>
        </row>
        <row r="374">
          <cell r="W374">
            <v>0</v>
          </cell>
        </row>
        <row r="375">
          <cell r="W375">
            <v>0</v>
          </cell>
        </row>
        <row r="376">
          <cell r="W376">
            <v>0</v>
          </cell>
        </row>
        <row r="377">
          <cell r="W377">
            <v>0</v>
          </cell>
        </row>
        <row r="378">
          <cell r="W378">
            <v>0</v>
          </cell>
        </row>
        <row r="379">
          <cell r="W379">
            <v>0</v>
          </cell>
        </row>
        <row r="380">
          <cell r="W380">
            <v>0</v>
          </cell>
        </row>
        <row r="381">
          <cell r="W381">
            <v>0</v>
          </cell>
        </row>
        <row r="382">
          <cell r="W382">
            <v>0</v>
          </cell>
        </row>
        <row r="383">
          <cell r="W383">
            <v>0</v>
          </cell>
        </row>
        <row r="384">
          <cell r="W384">
            <v>0</v>
          </cell>
        </row>
        <row r="385">
          <cell r="W385">
            <v>0</v>
          </cell>
        </row>
        <row r="386">
          <cell r="W386">
            <v>0</v>
          </cell>
        </row>
        <row r="387">
          <cell r="W387">
            <v>0</v>
          </cell>
        </row>
        <row r="388">
          <cell r="W388">
            <v>0</v>
          </cell>
        </row>
        <row r="389">
          <cell r="W389">
            <v>0</v>
          </cell>
        </row>
        <row r="390">
          <cell r="W390">
            <v>0</v>
          </cell>
        </row>
        <row r="391">
          <cell r="W391">
            <v>0</v>
          </cell>
        </row>
        <row r="392">
          <cell r="W392">
            <v>0</v>
          </cell>
        </row>
        <row r="393">
          <cell r="W393">
            <v>0</v>
          </cell>
        </row>
        <row r="394">
          <cell r="W394">
            <v>0</v>
          </cell>
        </row>
        <row r="395">
          <cell r="W395">
            <v>0</v>
          </cell>
        </row>
        <row r="396">
          <cell r="W396">
            <v>0</v>
          </cell>
        </row>
        <row r="397">
          <cell r="W397">
            <v>0</v>
          </cell>
        </row>
        <row r="398">
          <cell r="W398">
            <v>0</v>
          </cell>
        </row>
        <row r="399">
          <cell r="W399">
            <v>0</v>
          </cell>
        </row>
        <row r="400">
          <cell r="W400">
            <v>0</v>
          </cell>
        </row>
        <row r="401">
          <cell r="W401">
            <v>0</v>
          </cell>
        </row>
        <row r="402">
          <cell r="W402">
            <v>0</v>
          </cell>
        </row>
        <row r="403">
          <cell r="W403">
            <v>0</v>
          </cell>
        </row>
        <row r="404">
          <cell r="W404">
            <v>0</v>
          </cell>
        </row>
        <row r="405">
          <cell r="W405">
            <v>0</v>
          </cell>
        </row>
        <row r="406">
          <cell r="W406">
            <v>0</v>
          </cell>
        </row>
        <row r="407">
          <cell r="W407">
            <v>0</v>
          </cell>
        </row>
        <row r="408">
          <cell r="W408">
            <v>0</v>
          </cell>
        </row>
        <row r="409">
          <cell r="W409">
            <v>0</v>
          </cell>
        </row>
        <row r="410">
          <cell r="W410">
            <v>0</v>
          </cell>
        </row>
        <row r="411">
          <cell r="W411">
            <v>0</v>
          </cell>
        </row>
        <row r="412">
          <cell r="W412">
            <v>0</v>
          </cell>
        </row>
        <row r="413">
          <cell r="W413">
            <v>0</v>
          </cell>
        </row>
        <row r="414">
          <cell r="W414">
            <v>0</v>
          </cell>
        </row>
        <row r="415">
          <cell r="W415">
            <v>0</v>
          </cell>
        </row>
        <row r="416">
          <cell r="W416">
            <v>0</v>
          </cell>
        </row>
        <row r="417">
          <cell r="W417">
            <v>0</v>
          </cell>
        </row>
        <row r="418">
          <cell r="W418">
            <v>0</v>
          </cell>
        </row>
        <row r="419">
          <cell r="W419">
            <v>0</v>
          </cell>
        </row>
        <row r="420">
          <cell r="W420">
            <v>0</v>
          </cell>
        </row>
        <row r="421">
          <cell r="W421">
            <v>0</v>
          </cell>
        </row>
        <row r="422">
          <cell r="W422">
            <v>0</v>
          </cell>
        </row>
        <row r="423">
          <cell r="W423">
            <v>0</v>
          </cell>
        </row>
        <row r="424">
          <cell r="W424">
            <v>0</v>
          </cell>
        </row>
        <row r="425">
          <cell r="W425">
            <v>0</v>
          </cell>
        </row>
        <row r="426">
          <cell r="W426">
            <v>0</v>
          </cell>
        </row>
        <row r="427">
          <cell r="W427">
            <v>0</v>
          </cell>
        </row>
        <row r="428">
          <cell r="W428">
            <v>0</v>
          </cell>
        </row>
        <row r="429">
          <cell r="W429">
            <v>0</v>
          </cell>
        </row>
        <row r="430">
          <cell r="W430">
            <v>0</v>
          </cell>
        </row>
        <row r="431">
          <cell r="W431">
            <v>0</v>
          </cell>
        </row>
        <row r="432">
          <cell r="W432">
            <v>0</v>
          </cell>
        </row>
        <row r="433">
          <cell r="W433">
            <v>0</v>
          </cell>
        </row>
        <row r="434">
          <cell r="W434">
            <v>0</v>
          </cell>
        </row>
        <row r="435">
          <cell r="W435">
            <v>0</v>
          </cell>
        </row>
        <row r="436">
          <cell r="W436">
            <v>0</v>
          </cell>
        </row>
        <row r="437">
          <cell r="W437">
            <v>0</v>
          </cell>
        </row>
        <row r="438">
          <cell r="W438">
            <v>0</v>
          </cell>
        </row>
      </sheetData>
      <sheetData sheetId="25">
        <row r="2">
          <cell r="A2" t="str">
            <v>Поточний ремонт внутрішньо-будинкових систем водопостачання і водовідведення</v>
          </cell>
        </row>
        <row r="7">
          <cell r="P7">
            <v>0.11981962209312226</v>
          </cell>
        </row>
        <row r="8">
          <cell r="P8">
            <v>0.19570415763105603</v>
          </cell>
        </row>
        <row r="9">
          <cell r="P9">
            <v>0.11673774910751963</v>
          </cell>
        </row>
        <row r="10">
          <cell r="P10">
            <v>0.11790472939519385</v>
          </cell>
        </row>
        <row r="11">
          <cell r="P11">
            <v>0.16921341084011399</v>
          </cell>
        </row>
        <row r="12">
          <cell r="P12">
            <v>0.37113509185130533</v>
          </cell>
        </row>
        <row r="13">
          <cell r="P13">
            <v>0.17642411139086003</v>
          </cell>
        </row>
        <row r="14">
          <cell r="P14">
            <v>0.11327852089249327</v>
          </cell>
        </row>
        <row r="15">
          <cell r="P15">
            <v>0.32528950981715432</v>
          </cell>
        </row>
        <row r="16">
          <cell r="P16">
            <v>0.25855785279527232</v>
          </cell>
        </row>
        <row r="17">
          <cell r="P17">
            <v>0.23711851836519832</v>
          </cell>
        </row>
        <row r="18">
          <cell r="P18">
            <v>0.14819178905621005</v>
          </cell>
        </row>
        <row r="19">
          <cell r="P19">
            <v>0.1295091441814048</v>
          </cell>
        </row>
        <row r="20">
          <cell r="P20">
            <v>0.2108623953031121</v>
          </cell>
        </row>
        <row r="21">
          <cell r="P21">
            <v>0.15722003720329847</v>
          </cell>
        </row>
        <row r="22">
          <cell r="P22">
            <v>0.10261836738751384</v>
          </cell>
        </row>
        <row r="23">
          <cell r="P23">
            <v>0.20439652729036284</v>
          </cell>
        </row>
        <row r="24">
          <cell r="P24">
            <v>0.12751271072980491</v>
          </cell>
        </row>
        <row r="25">
          <cell r="P25">
            <v>9.1355543159200761E-2</v>
          </cell>
        </row>
        <row r="26">
          <cell r="P26">
            <v>0.11872497145234201</v>
          </cell>
        </row>
        <row r="27">
          <cell r="P27">
            <v>0.10748397728530698</v>
          </cell>
        </row>
        <row r="28">
          <cell r="P28">
            <v>0.12693530056598817</v>
          </cell>
        </row>
        <row r="29">
          <cell r="P29">
            <v>0.48206466839428735</v>
          </cell>
        </row>
        <row r="30">
          <cell r="P30">
            <v>0.1732091453696335</v>
          </cell>
        </row>
        <row r="31">
          <cell r="P31">
            <v>0.32571035054392561</v>
          </cell>
        </row>
        <row r="32">
          <cell r="P32">
            <v>0.18312806968808482</v>
          </cell>
        </row>
        <row r="33">
          <cell r="P33">
            <v>0.26742212048981423</v>
          </cell>
        </row>
        <row r="34">
          <cell r="P34">
            <v>0.13394884596227039</v>
          </cell>
        </row>
        <row r="35">
          <cell r="P35">
            <v>9.3768291891165201E-2</v>
          </cell>
        </row>
        <row r="36">
          <cell r="P36">
            <v>0.14296740612743128</v>
          </cell>
        </row>
        <row r="37">
          <cell r="P37">
            <v>0.28624839354922532</v>
          </cell>
        </row>
        <row r="38">
          <cell r="P38">
            <v>0.2326369273561712</v>
          </cell>
        </row>
        <row r="39">
          <cell r="P39">
            <v>0.14381511507561015</v>
          </cell>
        </row>
        <row r="40">
          <cell r="P40">
            <v>0.15422129589163061</v>
          </cell>
        </row>
        <row r="41">
          <cell r="P41">
            <v>0.14577716465367749</v>
          </cell>
        </row>
        <row r="42">
          <cell r="P42">
            <v>0.16043094703622832</v>
          </cell>
        </row>
        <row r="43">
          <cell r="P43">
            <v>0.14347116971686705</v>
          </cell>
        </row>
        <row r="44">
          <cell r="P44">
            <v>0.16921980687853405</v>
          </cell>
        </row>
        <row r="45">
          <cell r="P45">
            <v>0.24037680051228727</v>
          </cell>
        </row>
        <row r="46">
          <cell r="P46">
            <v>0.13758131387763894</v>
          </cell>
        </row>
        <row r="47">
          <cell r="P47">
            <v>0.13001371440727877</v>
          </cell>
        </row>
        <row r="48">
          <cell r="P48">
            <v>0.20802541385730947</v>
          </cell>
        </row>
        <row r="49">
          <cell r="P49">
            <v>0.127829174180906</v>
          </cell>
        </row>
        <row r="50">
          <cell r="P50">
            <v>0.110498193546176</v>
          </cell>
        </row>
        <row r="51">
          <cell r="P51">
            <v>0.30181012486579417</v>
          </cell>
        </row>
        <row r="52">
          <cell r="P52">
            <v>0.19839619972677203</v>
          </cell>
        </row>
        <row r="53">
          <cell r="P53">
            <v>0.11047312616364431</v>
          </cell>
        </row>
        <row r="54">
          <cell r="P54">
            <v>0.15588505679754838</v>
          </cell>
        </row>
        <row r="55">
          <cell r="P55">
            <v>0.10762945911926339</v>
          </cell>
        </row>
        <row r="56">
          <cell r="P56">
            <v>0.20640693478113148</v>
          </cell>
        </row>
        <row r="57">
          <cell r="P57">
            <v>0.10311729942549244</v>
          </cell>
        </row>
        <row r="58">
          <cell r="P58">
            <v>0.11566566287849468</v>
          </cell>
        </row>
        <row r="59">
          <cell r="P59">
            <v>0.14440734432792798</v>
          </cell>
        </row>
        <row r="60">
          <cell r="P60">
            <v>9.7534507080592386E-2</v>
          </cell>
        </row>
        <row r="61">
          <cell r="P61">
            <v>0.17966283209106854</v>
          </cell>
        </row>
        <row r="62">
          <cell r="P62">
            <v>0.20990055331303978</v>
          </cell>
        </row>
        <row r="63">
          <cell r="P63">
            <v>9.9207905113218128E-2</v>
          </cell>
        </row>
        <row r="64">
          <cell r="P64">
            <v>0.17161031098356411</v>
          </cell>
        </row>
        <row r="65">
          <cell r="P65">
            <v>0.20670438811495634</v>
          </cell>
        </row>
        <row r="66">
          <cell r="P66">
            <v>0.13891530681518924</v>
          </cell>
        </row>
        <row r="67">
          <cell r="P67">
            <v>0.12321757856457133</v>
          </cell>
        </row>
        <row r="68">
          <cell r="P68">
            <v>0.10172038747778811</v>
          </cell>
        </row>
        <row r="69">
          <cell r="P69">
            <v>0.13796544248722672</v>
          </cell>
        </row>
        <row r="70">
          <cell r="P70">
            <v>0.12459918215614012</v>
          </cell>
        </row>
        <row r="71">
          <cell r="P71">
            <v>0.12805077059068928</v>
          </cell>
        </row>
        <row r="72">
          <cell r="P72">
            <v>0.1529459298898064</v>
          </cell>
        </row>
        <row r="73">
          <cell r="P73">
            <v>0.1238446024252202</v>
          </cell>
        </row>
        <row r="74">
          <cell r="P74">
            <v>0.13306684680162004</v>
          </cell>
        </row>
        <row r="75">
          <cell r="P75">
            <v>0.11850061495384792</v>
          </cell>
        </row>
        <row r="76">
          <cell r="P76">
            <v>0.13905521658247555</v>
          </cell>
        </row>
        <row r="77">
          <cell r="P77">
            <v>0.18586395119804433</v>
          </cell>
        </row>
        <row r="78">
          <cell r="P78">
            <v>0.19401709683464963</v>
          </cell>
        </row>
        <row r="79">
          <cell r="P79">
            <v>0.10885465604598886</v>
          </cell>
        </row>
        <row r="80">
          <cell r="P80">
            <v>0.11048254267490783</v>
          </cell>
        </row>
        <row r="81">
          <cell r="P81">
            <v>0.10861743369864393</v>
          </cell>
        </row>
        <row r="82">
          <cell r="P82">
            <v>0.15426706440902632</v>
          </cell>
        </row>
        <row r="83">
          <cell r="P83">
            <v>0.10916738057686821</v>
          </cell>
        </row>
        <row r="84">
          <cell r="P84">
            <v>0.10217172755606055</v>
          </cell>
        </row>
        <row r="85">
          <cell r="P85">
            <v>0.10700120293052148</v>
          </cell>
        </row>
        <row r="86">
          <cell r="P86">
            <v>0.13387573299999236</v>
          </cell>
        </row>
        <row r="87">
          <cell r="P87">
            <v>0.12123613198578438</v>
          </cell>
        </row>
        <row r="88">
          <cell r="P88">
            <v>0.11190605602422696</v>
          </cell>
        </row>
        <row r="89">
          <cell r="P89">
            <v>0.11096789568124774</v>
          </cell>
        </row>
        <row r="90">
          <cell r="P90">
            <v>0.13632368153396199</v>
          </cell>
        </row>
        <row r="91">
          <cell r="P91">
            <v>0.12039113544816631</v>
          </cell>
        </row>
        <row r="92">
          <cell r="P92">
            <v>0.11089910973397822</v>
          </cell>
        </row>
        <row r="93">
          <cell r="P93">
            <v>0.11210753454726691</v>
          </cell>
        </row>
        <row r="94">
          <cell r="P94">
            <v>9.0919392823578485E-2</v>
          </cell>
        </row>
        <row r="95">
          <cell r="P95">
            <v>0.11975601227165085</v>
          </cell>
        </row>
        <row r="96">
          <cell r="P96">
            <v>0.14153228852742725</v>
          </cell>
        </row>
        <row r="97">
          <cell r="P97">
            <v>0.14868713577733977</v>
          </cell>
        </row>
        <row r="98">
          <cell r="P98">
            <v>0.14623008135851781</v>
          </cell>
        </row>
        <row r="99">
          <cell r="P99">
            <v>0.14300520015410775</v>
          </cell>
        </row>
        <row r="100">
          <cell r="P100">
            <v>0.14051662766662171</v>
          </cell>
        </row>
        <row r="101">
          <cell r="P101">
            <v>0.12298354568912875</v>
          </cell>
        </row>
        <row r="102">
          <cell r="P102">
            <v>0.15289993301001614</v>
          </cell>
        </row>
        <row r="103">
          <cell r="P103">
            <v>0.13839808519064309</v>
          </cell>
        </row>
        <row r="104">
          <cell r="P104">
            <v>0.15006442297946579</v>
          </cell>
        </row>
        <row r="105">
          <cell r="P105">
            <v>0.12202218414566131</v>
          </cell>
        </row>
        <row r="106">
          <cell r="P106">
            <v>0.14052781818683457</v>
          </cell>
        </row>
        <row r="107">
          <cell r="P107">
            <v>0.12268606882630298</v>
          </cell>
        </row>
        <row r="108">
          <cell r="P108">
            <v>0.12629068911882591</v>
          </cell>
        </row>
        <row r="109">
          <cell r="P109">
            <v>0.13791871751703577</v>
          </cell>
        </row>
        <row r="110">
          <cell r="P110">
            <v>0.13364881345846658</v>
          </cell>
        </row>
        <row r="111">
          <cell r="P111">
            <v>0.13781766649069765</v>
          </cell>
        </row>
        <row r="112">
          <cell r="P112">
            <v>0.11997154378542998</v>
          </cell>
        </row>
        <row r="113">
          <cell r="P113">
            <v>0.11496580309848786</v>
          </cell>
        </row>
        <row r="114">
          <cell r="P114">
            <v>7.774940495475316E-2</v>
          </cell>
        </row>
        <row r="115">
          <cell r="P115">
            <v>0.11351948393189708</v>
          </cell>
        </row>
        <row r="116">
          <cell r="P116">
            <v>0.14125477768364336</v>
          </cell>
        </row>
        <row r="117">
          <cell r="P117">
            <v>0.19743107939379356</v>
          </cell>
        </row>
        <row r="118">
          <cell r="P118">
            <v>0.19476597962370518</v>
          </cell>
        </row>
        <row r="119">
          <cell r="P119">
            <v>0.11810153168755867</v>
          </cell>
        </row>
        <row r="120">
          <cell r="P120">
            <v>0.12973896033491017</v>
          </cell>
        </row>
        <row r="121">
          <cell r="P121">
            <v>0.12898001963559386</v>
          </cell>
        </row>
        <row r="122">
          <cell r="P122">
            <v>0.12929898323923783</v>
          </cell>
        </row>
        <row r="123">
          <cell r="P123">
            <v>0.16854764370470154</v>
          </cell>
        </row>
        <row r="124">
          <cell r="P124">
            <v>0.12838299175417142</v>
          </cell>
        </row>
        <row r="125">
          <cell r="P125">
            <v>0.19279129361499567</v>
          </cell>
        </row>
        <row r="126">
          <cell r="P126">
            <v>0.19328924788175847</v>
          </cell>
        </row>
        <row r="127">
          <cell r="P127">
            <v>0.11497640967032999</v>
          </cell>
        </row>
        <row r="128">
          <cell r="P128">
            <v>0.13208002075882699</v>
          </cell>
        </row>
        <row r="129">
          <cell r="P129">
            <v>0.13229331677120493</v>
          </cell>
        </row>
        <row r="130">
          <cell r="P130">
            <v>0.10258499307228844</v>
          </cell>
        </row>
        <row r="131">
          <cell r="P131">
            <v>0.14542326927562099</v>
          </cell>
        </row>
        <row r="132">
          <cell r="P132">
            <v>0.18629870250853672</v>
          </cell>
        </row>
        <row r="133">
          <cell r="P133">
            <v>0.19369225228096554</v>
          </cell>
        </row>
        <row r="134">
          <cell r="P134">
            <v>0.17740464962340405</v>
          </cell>
        </row>
        <row r="135">
          <cell r="P135">
            <v>0.12247821400573428</v>
          </cell>
        </row>
        <row r="136">
          <cell r="P136">
            <v>0.19529097687887464</v>
          </cell>
        </row>
        <row r="137">
          <cell r="P137">
            <v>0.13117229582504103</v>
          </cell>
        </row>
        <row r="138">
          <cell r="P138">
            <v>0.1548763360880514</v>
          </cell>
        </row>
        <row r="139">
          <cell r="P139">
            <v>0.13512699944923551</v>
          </cell>
        </row>
        <row r="140">
          <cell r="P140">
            <v>9.9568909196011468E-2</v>
          </cell>
        </row>
        <row r="141">
          <cell r="P141">
            <v>8.8208053794557137E-2</v>
          </cell>
        </row>
        <row r="142">
          <cell r="P142">
            <v>0.11129646130209832</v>
          </cell>
        </row>
        <row r="143">
          <cell r="P143">
            <v>0.14312149546624603</v>
          </cell>
        </row>
        <row r="144">
          <cell r="P144">
            <v>0.12668810371514297</v>
          </cell>
        </row>
        <row r="145">
          <cell r="P145">
            <v>0.1698102887795116</v>
          </cell>
        </row>
        <row r="146">
          <cell r="P146">
            <v>0.1482024604241039</v>
          </cell>
        </row>
        <row r="147">
          <cell r="P147">
            <v>0.15383759842112524</v>
          </cell>
        </row>
        <row r="148">
          <cell r="P148">
            <v>0.19401144193268741</v>
          </cell>
        </row>
        <row r="149">
          <cell r="P149">
            <v>0.12601065237199283</v>
          </cell>
        </row>
        <row r="150">
          <cell r="P150">
            <v>0.18929508311908641</v>
          </cell>
        </row>
        <row r="151">
          <cell r="P151">
            <v>0.14384544856813053</v>
          </cell>
        </row>
        <row r="152">
          <cell r="P152">
            <v>0.24096704730889767</v>
          </cell>
        </row>
        <row r="153">
          <cell r="P153">
            <v>0.23054925035415649</v>
          </cell>
        </row>
        <row r="154">
          <cell r="P154">
            <v>0.15568933567002524</v>
          </cell>
        </row>
        <row r="155">
          <cell r="P155">
            <v>0.13903967020671018</v>
          </cell>
        </row>
        <row r="156">
          <cell r="P156">
            <v>0.17552400927476122</v>
          </cell>
        </row>
        <row r="157">
          <cell r="P157">
            <v>0.23758869764185639</v>
          </cell>
        </row>
        <row r="158">
          <cell r="P158">
            <v>0.14992081512899952</v>
          </cell>
        </row>
        <row r="159">
          <cell r="P159">
            <v>0.10814741462171117</v>
          </cell>
        </row>
        <row r="160">
          <cell r="P160">
            <v>0.31370240224840301</v>
          </cell>
        </row>
        <row r="161">
          <cell r="P161">
            <v>0.2262966246042748</v>
          </cell>
        </row>
        <row r="162">
          <cell r="P162">
            <v>6.8909673111148706E-2</v>
          </cell>
        </row>
        <row r="163">
          <cell r="P163">
            <v>0.12954774669285757</v>
          </cell>
        </row>
        <row r="164">
          <cell r="P164">
            <v>0.20391118363147226</v>
          </cell>
        </row>
        <row r="165">
          <cell r="P165">
            <v>0.19788090686073961</v>
          </cell>
        </row>
        <row r="166">
          <cell r="P166">
            <v>0.11960880263294656</v>
          </cell>
        </row>
        <row r="167">
          <cell r="P167">
            <v>0.1129939610088701</v>
          </cell>
        </row>
        <row r="168">
          <cell r="P168">
            <v>0.16216524399990742</v>
          </cell>
        </row>
        <row r="169">
          <cell r="P169">
            <v>8.0637113219056047E-2</v>
          </cell>
        </row>
        <row r="170">
          <cell r="P170">
            <v>0.17994542740815131</v>
          </cell>
        </row>
        <row r="171">
          <cell r="P171">
            <v>0.16005574610659237</v>
          </cell>
        </row>
        <row r="172">
          <cell r="P172">
            <v>6.6734554629935619E-2</v>
          </cell>
        </row>
        <row r="173">
          <cell r="P173">
            <v>0.15537775216305671</v>
          </cell>
        </row>
        <row r="174">
          <cell r="P174">
            <v>0.12346613396440405</v>
          </cell>
        </row>
        <row r="175">
          <cell r="P175">
            <v>7.8198572802659613E-2</v>
          </cell>
        </row>
        <row r="176">
          <cell r="P176">
            <v>0.1258984863055953</v>
          </cell>
        </row>
        <row r="177">
          <cell r="P177">
            <v>0.10642223815097088</v>
          </cell>
        </row>
        <row r="178">
          <cell r="P178">
            <v>0.11551644710020549</v>
          </cell>
        </row>
        <row r="179">
          <cell r="P179">
            <v>0.22984440357143582</v>
          </cell>
        </row>
        <row r="180">
          <cell r="P180">
            <v>0.10274982919493884</v>
          </cell>
        </row>
        <row r="181">
          <cell r="P181">
            <v>0.16068668437238909</v>
          </cell>
        </row>
        <row r="182">
          <cell r="P182">
            <v>0.13947379819087138</v>
          </cell>
        </row>
        <row r="183">
          <cell r="P183">
            <v>0.17924411908438062</v>
          </cell>
        </row>
        <row r="184">
          <cell r="P184">
            <v>0.10269067535550092</v>
          </cell>
        </row>
        <row r="185">
          <cell r="P185">
            <v>8.4792318436722039E-2</v>
          </cell>
        </row>
        <row r="186">
          <cell r="P186">
            <v>0.12151791721935892</v>
          </cell>
        </row>
        <row r="187">
          <cell r="P187">
            <v>0.12859907049053998</v>
          </cell>
        </row>
        <row r="188">
          <cell r="P188">
            <v>0.12290085408204689</v>
          </cell>
        </row>
        <row r="189">
          <cell r="P189">
            <v>0</v>
          </cell>
        </row>
        <row r="190">
          <cell r="P190">
            <v>0.78556949271369658</v>
          </cell>
        </row>
        <row r="191">
          <cell r="P191">
            <v>0.11071295086705148</v>
          </cell>
        </row>
        <row r="192">
          <cell r="P192">
            <v>0</v>
          </cell>
        </row>
        <row r="193">
          <cell r="P193">
            <v>0.29429468039754275</v>
          </cell>
        </row>
        <row r="194">
          <cell r="P194">
            <v>0</v>
          </cell>
        </row>
        <row r="195">
          <cell r="P195">
            <v>0.14088795043705932</v>
          </cell>
        </row>
        <row r="196">
          <cell r="P196">
            <v>0.13634664856649231</v>
          </cell>
        </row>
        <row r="197">
          <cell r="P197">
            <v>0</v>
          </cell>
        </row>
        <row r="198">
          <cell r="P198">
            <v>0.14405151986859485</v>
          </cell>
        </row>
        <row r="199">
          <cell r="P199">
            <v>0.18978630937694774</v>
          </cell>
        </row>
        <row r="200">
          <cell r="P200">
            <v>0.19236891086534313</v>
          </cell>
        </row>
        <row r="201">
          <cell r="P201">
            <v>0.17608887088625411</v>
          </cell>
        </row>
        <row r="202">
          <cell r="P202">
            <v>0.18024411887181463</v>
          </cell>
        </row>
        <row r="203">
          <cell r="P203">
            <v>0</v>
          </cell>
        </row>
        <row r="204">
          <cell r="P204">
            <v>0.10888688715844243</v>
          </cell>
        </row>
        <row r="205">
          <cell r="P205">
            <v>0.20516388814564221</v>
          </cell>
        </row>
        <row r="206">
          <cell r="P206">
            <v>0.18082720450120202</v>
          </cell>
        </row>
        <row r="207">
          <cell r="P207">
            <v>0.10484631901767207</v>
          </cell>
        </row>
        <row r="208">
          <cell r="P208">
            <v>0.10692731809555588</v>
          </cell>
        </row>
        <row r="209">
          <cell r="P209">
            <v>0.20198119973699244</v>
          </cell>
        </row>
        <row r="210">
          <cell r="P210">
            <v>0.28629446711897433</v>
          </cell>
        </row>
        <row r="211">
          <cell r="P211">
            <v>0.16224817185423152</v>
          </cell>
        </row>
        <row r="212">
          <cell r="P212">
            <v>0.11397170545592575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  <row r="439">
          <cell r="P439">
            <v>0</v>
          </cell>
        </row>
      </sheetData>
      <sheetData sheetId="26">
        <row r="2">
          <cell r="A2" t="str">
            <v>Технічне обслуговування внутрішньо-будинкових систем водопостачання і водовідведення</v>
          </cell>
        </row>
        <row r="7">
          <cell r="P7">
            <v>6.0263134655827229E-2</v>
          </cell>
        </row>
        <row r="8">
          <cell r="P8">
            <v>9.8429170431364107E-2</v>
          </cell>
        </row>
        <row r="9">
          <cell r="P9">
            <v>5.8713110348630006E-2</v>
          </cell>
        </row>
        <row r="10">
          <cell r="P10">
            <v>5.9300041679144058E-2</v>
          </cell>
        </row>
        <row r="11">
          <cell r="P11">
            <v>8.5105681230611574E-2</v>
          </cell>
        </row>
        <row r="12">
          <cell r="P12">
            <v>0.18666194755943769</v>
          </cell>
        </row>
        <row r="13">
          <cell r="P13">
            <v>8.8732294390138466E-2</v>
          </cell>
        </row>
        <row r="14">
          <cell r="P14">
            <v>5.6973295683170985E-2</v>
          </cell>
        </row>
        <row r="15">
          <cell r="P15">
            <v>0.16360396727844825</v>
          </cell>
        </row>
        <row r="16">
          <cell r="P16">
            <v>0.13004136073149447</v>
          </cell>
        </row>
        <row r="17">
          <cell r="P17">
            <v>0.11925847329518842</v>
          </cell>
        </row>
        <row r="18">
          <cell r="P18">
            <v>7.4532881866725159E-2</v>
          </cell>
        </row>
        <row r="19">
          <cell r="P19">
            <v>6.5136468122886315E-2</v>
          </cell>
        </row>
        <row r="20">
          <cell r="P20">
            <v>0.10605298781635136</v>
          </cell>
        </row>
        <row r="21">
          <cell r="P21">
            <v>7.9073628401306675E-2</v>
          </cell>
        </row>
        <row r="22">
          <cell r="P22">
            <v>5.1611784313830435E-2</v>
          </cell>
        </row>
        <row r="23">
          <cell r="P23">
            <v>0.10280098728495024</v>
          </cell>
        </row>
        <row r="24">
          <cell r="P24">
            <v>6.4132364322328023E-2</v>
          </cell>
        </row>
        <row r="25">
          <cell r="P25">
            <v>4.5947160429870577E-2</v>
          </cell>
        </row>
        <row r="26">
          <cell r="P26">
            <v>5.9712581434125729E-2</v>
          </cell>
        </row>
        <row r="27">
          <cell r="P27">
            <v>5.4058936953199868E-2</v>
          </cell>
        </row>
        <row r="28">
          <cell r="P28">
            <v>6.384195657570127E-2</v>
          </cell>
        </row>
        <row r="29">
          <cell r="P29">
            <v>0.24245384451040738</v>
          </cell>
        </row>
        <row r="30">
          <cell r="P30">
            <v>8.7115331100932725E-2</v>
          </cell>
        </row>
        <row r="31">
          <cell r="P31">
            <v>0.16381562861523963</v>
          </cell>
        </row>
        <row r="32">
          <cell r="P32">
            <v>9.2104042143429862E-2</v>
          </cell>
        </row>
        <row r="33">
          <cell r="P33">
            <v>0.13449963349491806</v>
          </cell>
        </row>
        <row r="34">
          <cell r="P34">
            <v>6.736941078768692E-2</v>
          </cell>
        </row>
        <row r="35">
          <cell r="P35">
            <v>4.7160649499399146E-2</v>
          </cell>
        </row>
        <row r="36">
          <cell r="P36">
            <v>7.1905284763423366E-2</v>
          </cell>
        </row>
        <row r="37">
          <cell r="P37">
            <v>0.14396828486126043</v>
          </cell>
        </row>
        <row r="38">
          <cell r="P38">
            <v>0.11700446249352316</v>
          </cell>
        </row>
        <row r="39">
          <cell r="P39">
            <v>7.2331638958175806E-2</v>
          </cell>
        </row>
        <row r="40">
          <cell r="P40">
            <v>7.7565415069415292E-2</v>
          </cell>
        </row>
        <row r="41">
          <cell r="P41">
            <v>7.3318449430942831E-2</v>
          </cell>
        </row>
        <row r="42">
          <cell r="P42">
            <v>8.0688551635492697E-2</v>
          </cell>
        </row>
        <row r="43">
          <cell r="P43">
            <v>7.2158652054143749E-2</v>
          </cell>
        </row>
        <row r="44">
          <cell r="P44">
            <v>8.5108898110433401E-2</v>
          </cell>
        </row>
        <row r="45">
          <cell r="P45">
            <v>0.12089722237773932</v>
          </cell>
        </row>
        <row r="46">
          <cell r="P46">
            <v>6.9196356151833532E-2</v>
          </cell>
        </row>
        <row r="47">
          <cell r="P47">
            <v>6.5390241110431971E-2</v>
          </cell>
        </row>
        <row r="48">
          <cell r="P48">
            <v>0.10462613141422036</v>
          </cell>
        </row>
        <row r="49">
          <cell r="P49">
            <v>6.4291529234002776E-2</v>
          </cell>
        </row>
        <row r="50">
          <cell r="P50">
            <v>5.5574933392158452E-2</v>
          </cell>
        </row>
        <row r="51">
          <cell r="P51">
            <v>0.15179503888890497</v>
          </cell>
        </row>
        <row r="52">
          <cell r="P52">
            <v>9.9783129761891839E-2</v>
          </cell>
        </row>
        <row r="53">
          <cell r="P53">
            <v>5.5562325782297986E-2</v>
          </cell>
        </row>
        <row r="54">
          <cell r="P54">
            <v>7.8402201613696834E-2</v>
          </cell>
        </row>
        <row r="55">
          <cell r="P55">
            <v>5.4132106866412233E-2</v>
          </cell>
        </row>
        <row r="56">
          <cell r="P56">
            <v>0.10381211931168217</v>
          </cell>
        </row>
        <row r="57">
          <cell r="P57">
            <v>5.1862721581563104E-2</v>
          </cell>
        </row>
        <row r="58">
          <cell r="P58">
            <v>5.8173905870650786E-2</v>
          </cell>
        </row>
        <row r="59">
          <cell r="P59">
            <v>7.2629499947520368E-2</v>
          </cell>
        </row>
        <row r="60">
          <cell r="P60">
            <v>4.9054862893987222E-2</v>
          </cell>
        </row>
        <row r="61">
          <cell r="P61">
            <v>9.0361205066534986E-2</v>
          </cell>
        </row>
        <row r="62">
          <cell r="P62">
            <v>0.10556923054560728</v>
          </cell>
        </row>
        <row r="63">
          <cell r="P63">
            <v>4.9896496419542379E-2</v>
          </cell>
        </row>
        <row r="64">
          <cell r="P64">
            <v>8.6311199271630293E-2</v>
          </cell>
        </row>
        <row r="65">
          <cell r="P65">
            <v>0.10396172310776308</v>
          </cell>
        </row>
        <row r="66">
          <cell r="P66">
            <v>6.9867286293501293E-2</v>
          </cell>
        </row>
        <row r="67">
          <cell r="P67">
            <v>6.1972132771631931E-2</v>
          </cell>
        </row>
        <row r="68">
          <cell r="P68">
            <v>5.1160146399499735E-2</v>
          </cell>
        </row>
        <row r="69">
          <cell r="P69">
            <v>6.9389553173492921E-2</v>
          </cell>
        </row>
        <row r="70">
          <cell r="P70">
            <v>6.2667008634409868E-2</v>
          </cell>
        </row>
        <row r="71">
          <cell r="P71">
            <v>6.4402980881477001E-2</v>
          </cell>
        </row>
        <row r="72">
          <cell r="P72">
            <v>7.6923971274477726E-2</v>
          </cell>
        </row>
        <row r="73">
          <cell r="P73">
            <v>6.2287493667340085E-2</v>
          </cell>
        </row>
        <row r="74">
          <cell r="P74">
            <v>6.6925810371861127E-2</v>
          </cell>
        </row>
        <row r="75">
          <cell r="P75">
            <v>5.9599741603357841E-2</v>
          </cell>
        </row>
        <row r="76">
          <cell r="P76">
            <v>6.9937653742491293E-2</v>
          </cell>
        </row>
        <row r="77">
          <cell r="P77">
            <v>9.3480050454563896E-2</v>
          </cell>
        </row>
        <row r="78">
          <cell r="P78">
            <v>9.7580665235216926E-2</v>
          </cell>
        </row>
        <row r="79">
          <cell r="P79">
            <v>5.4748318185437933E-2</v>
          </cell>
        </row>
        <row r="80">
          <cell r="P80">
            <v>5.5567061805299467E-2</v>
          </cell>
        </row>
        <row r="81">
          <cell r="P81">
            <v>5.4629007491482411E-2</v>
          </cell>
        </row>
        <row r="82">
          <cell r="P82">
            <v>7.7588434290129182E-2</v>
          </cell>
        </row>
        <row r="83">
          <cell r="P83">
            <v>5.4905602611689218E-2</v>
          </cell>
        </row>
        <row r="84">
          <cell r="P84">
            <v>5.1387147348404119E-2</v>
          </cell>
        </row>
        <row r="85">
          <cell r="P85">
            <v>5.3816126172773551E-2</v>
          </cell>
        </row>
        <row r="86">
          <cell r="P86">
            <v>6.7332638711345191E-2</v>
          </cell>
        </row>
        <row r="87">
          <cell r="P87">
            <v>6.0975566600709068E-2</v>
          </cell>
        </row>
        <row r="88">
          <cell r="P88">
            <v>5.6283016130274019E-2</v>
          </cell>
        </row>
        <row r="89">
          <cell r="P89">
            <v>5.5811169515420103E-2</v>
          </cell>
        </row>
        <row r="90">
          <cell r="P90">
            <v>6.8563831478907877E-2</v>
          </cell>
        </row>
        <row r="91">
          <cell r="P91">
            <v>6.0550576609582171E-2</v>
          </cell>
        </row>
        <row r="92">
          <cell r="P92">
            <v>5.5776573706066694E-2</v>
          </cell>
        </row>
        <row r="93">
          <cell r="P93">
            <v>5.6384349510834819E-2</v>
          </cell>
        </row>
        <row r="94">
          <cell r="P94">
            <v>4.5727799143741976E-2</v>
          </cell>
        </row>
        <row r="95">
          <cell r="P95">
            <v>6.0231142172711381E-2</v>
          </cell>
        </row>
        <row r="96">
          <cell r="P96">
            <v>7.118349409453964E-2</v>
          </cell>
        </row>
        <row r="97">
          <cell r="P97">
            <v>7.4782015903665816E-2</v>
          </cell>
        </row>
        <row r="98">
          <cell r="P98">
            <v>7.3546243342281103E-2</v>
          </cell>
        </row>
        <row r="99">
          <cell r="P99">
            <v>7.1924293223632182E-2</v>
          </cell>
        </row>
        <row r="100">
          <cell r="P100">
            <v>7.0672668687564097E-2</v>
          </cell>
        </row>
        <row r="101">
          <cell r="P101">
            <v>6.1854426218729212E-2</v>
          </cell>
        </row>
        <row r="102">
          <cell r="P102">
            <v>7.6900837199172511E-2</v>
          </cell>
        </row>
        <row r="103">
          <cell r="P103">
            <v>6.9607150300227127E-2</v>
          </cell>
        </row>
        <row r="104">
          <cell r="P104">
            <v>7.5474720843570889E-2</v>
          </cell>
        </row>
        <row r="105">
          <cell r="P105">
            <v>6.1370910588026552E-2</v>
          </cell>
        </row>
        <row r="106">
          <cell r="P106">
            <v>7.0678296946230568E-2</v>
          </cell>
        </row>
        <row r="107">
          <cell r="P107">
            <v>6.1704810588765611E-2</v>
          </cell>
        </row>
        <row r="108">
          <cell r="P108">
            <v>6.3517750024533595E-2</v>
          </cell>
        </row>
        <row r="109">
          <cell r="P109">
            <v>6.9366052905997344E-2</v>
          </cell>
        </row>
        <row r="110">
          <cell r="P110">
            <v>6.7218509801170695E-2</v>
          </cell>
        </row>
        <row r="111">
          <cell r="P111">
            <v>6.9315229413977053E-2</v>
          </cell>
        </row>
        <row r="112">
          <cell r="P112">
            <v>6.0339543488043108E-2</v>
          </cell>
        </row>
        <row r="113">
          <cell r="P113">
            <v>5.782191223700394E-2</v>
          </cell>
        </row>
        <row r="114">
          <cell r="P114">
            <v>3.9103969603219761E-2</v>
          </cell>
        </row>
        <row r="115">
          <cell r="P115">
            <v>5.7094487753693329E-2</v>
          </cell>
        </row>
        <row r="116">
          <cell r="P116">
            <v>7.1043920349811926E-2</v>
          </cell>
        </row>
        <row r="117">
          <cell r="P117">
            <v>9.9297723652530603E-2</v>
          </cell>
        </row>
        <row r="118">
          <cell r="P118">
            <v>9.7957314932235764E-2</v>
          </cell>
        </row>
        <row r="119">
          <cell r="P119">
            <v>5.9399023155117484E-2</v>
          </cell>
        </row>
        <row r="120">
          <cell r="P120">
            <v>6.5252053880568109E-2</v>
          </cell>
        </row>
        <row r="121">
          <cell r="P121">
            <v>6.4870345569694426E-2</v>
          </cell>
        </row>
        <row r="122">
          <cell r="P122">
            <v>6.5030767930080155E-2</v>
          </cell>
        </row>
        <row r="123">
          <cell r="P123">
            <v>8.477083445151222E-2</v>
          </cell>
        </row>
        <row r="124">
          <cell r="P124">
            <v>6.457007111561977E-2</v>
          </cell>
        </row>
        <row r="125">
          <cell r="P125">
            <v>9.6964148981892886E-2</v>
          </cell>
        </row>
        <row r="126">
          <cell r="P126">
            <v>9.7214594480769939E-2</v>
          </cell>
        </row>
        <row r="127">
          <cell r="P127">
            <v>5.7827246799540474E-2</v>
          </cell>
        </row>
        <row r="128">
          <cell r="P128">
            <v>6.6429487401884701E-2</v>
          </cell>
        </row>
        <row r="129">
          <cell r="P129">
            <v>6.6536764374478488E-2</v>
          </cell>
        </row>
        <row r="130">
          <cell r="P130">
            <v>5.1594998742174124E-2</v>
          </cell>
        </row>
        <row r="131">
          <cell r="P131">
            <v>7.3140458176678011E-2</v>
          </cell>
        </row>
        <row r="132">
          <cell r="P132">
            <v>9.369870810268803E-2</v>
          </cell>
        </row>
        <row r="133">
          <cell r="P133">
            <v>9.7417285058089817E-2</v>
          </cell>
        </row>
        <row r="134">
          <cell r="P134">
            <v>8.9225454913521365E-2</v>
          </cell>
        </row>
        <row r="135">
          <cell r="P135">
            <v>6.1600270257040492E-2</v>
          </cell>
        </row>
        <row r="136">
          <cell r="P136">
            <v>9.8221361669569213E-2</v>
          </cell>
        </row>
        <row r="137">
          <cell r="P137">
            <v>6.5972948239436974E-2</v>
          </cell>
        </row>
        <row r="138">
          <cell r="P138">
            <v>7.7894866747465208E-2</v>
          </cell>
        </row>
        <row r="139">
          <cell r="P139">
            <v>6.7961961665330597E-2</v>
          </cell>
        </row>
        <row r="140">
          <cell r="P140">
            <v>5.0078062988294945E-2</v>
          </cell>
        </row>
        <row r="141">
          <cell r="P141">
            <v>4.4364134443843947E-2</v>
          </cell>
        </row>
        <row r="142">
          <cell r="P142">
            <v>5.5976421198798018E-2</v>
          </cell>
        </row>
        <row r="143">
          <cell r="P143">
            <v>7.198278381083989E-2</v>
          </cell>
        </row>
        <row r="144">
          <cell r="P144">
            <v>6.3717629217220711E-2</v>
          </cell>
        </row>
        <row r="145">
          <cell r="P145">
            <v>8.5405880271525389E-2</v>
          </cell>
        </row>
        <row r="146">
          <cell r="P146">
            <v>7.4538249018357858E-2</v>
          </cell>
        </row>
        <row r="147">
          <cell r="P147">
            <v>7.7372434888638278E-2</v>
          </cell>
        </row>
        <row r="148">
          <cell r="P148">
            <v>9.7577821109084126E-2</v>
          </cell>
        </row>
        <row r="149">
          <cell r="P149">
            <v>6.3376905879908726E-2</v>
          </cell>
        </row>
        <row r="150">
          <cell r="P150">
            <v>9.5205734122794511E-2</v>
          </cell>
        </row>
        <row r="151">
          <cell r="P151">
            <v>7.2346895151714108E-2</v>
          </cell>
        </row>
        <row r="152">
          <cell r="P152">
            <v>0.12119408629337294</v>
          </cell>
        </row>
        <row r="153">
          <cell r="P153">
            <v>0.11595446785915092</v>
          </cell>
        </row>
        <row r="154">
          <cell r="P154">
            <v>7.8303763908278701E-2</v>
          </cell>
        </row>
        <row r="155">
          <cell r="P155">
            <v>6.9929834711519631E-2</v>
          </cell>
        </row>
        <row r="156">
          <cell r="P156">
            <v>8.8279589114667795E-2</v>
          </cell>
        </row>
        <row r="157">
          <cell r="P157">
            <v>0.11949494939623642</v>
          </cell>
        </row>
        <row r="158">
          <cell r="P158">
            <v>7.5402493448098407E-2</v>
          </cell>
        </row>
        <row r="159">
          <cell r="P159">
            <v>5.4392611962693363E-2</v>
          </cell>
        </row>
        <row r="160">
          <cell r="P160">
            <v>0.15777624547888752</v>
          </cell>
        </row>
        <row r="161">
          <cell r="P161">
            <v>0.11381561485887375</v>
          </cell>
        </row>
        <row r="162">
          <cell r="P162">
            <v>3.4658037116481279E-2</v>
          </cell>
        </row>
        <row r="163">
          <cell r="P163">
            <v>6.5155883209539855E-2</v>
          </cell>
        </row>
        <row r="164">
          <cell r="P164">
            <v>0.10255688427611798</v>
          </cell>
        </row>
        <row r="165">
          <cell r="P165">
            <v>9.9523963835389681E-2</v>
          </cell>
        </row>
        <row r="166">
          <cell r="P166">
            <v>6.0157103262181516E-2</v>
          </cell>
        </row>
        <row r="167">
          <cell r="P167">
            <v>5.6830176632343889E-2</v>
          </cell>
        </row>
        <row r="168">
          <cell r="P168">
            <v>8.1560814205092175E-2</v>
          </cell>
        </row>
        <row r="169">
          <cell r="P169">
            <v>4.0556338997634833E-2</v>
          </cell>
        </row>
        <row r="170">
          <cell r="P170">
            <v>9.0503336040986121E-2</v>
          </cell>
        </row>
        <row r="171">
          <cell r="P171">
            <v>8.0499844779715155E-2</v>
          </cell>
        </row>
        <row r="172">
          <cell r="P172">
            <v>3.3564063895435321E-2</v>
          </cell>
        </row>
        <row r="173">
          <cell r="P173">
            <v>7.8147053358629426E-2</v>
          </cell>
        </row>
        <row r="174">
          <cell r="P174">
            <v>6.2097143410689955E-2</v>
          </cell>
        </row>
        <row r="175">
          <cell r="P175">
            <v>3.9329878031477167E-2</v>
          </cell>
        </row>
        <row r="176">
          <cell r="P176">
            <v>6.3320492091874264E-2</v>
          </cell>
        </row>
        <row r="177">
          <cell r="P177">
            <v>5.3524936534035401E-2</v>
          </cell>
        </row>
        <row r="178">
          <cell r="P178">
            <v>5.8098857974632323E-2</v>
          </cell>
        </row>
        <row r="179">
          <cell r="P179">
            <v>0.11559996601849409</v>
          </cell>
        </row>
        <row r="180">
          <cell r="P180">
            <v>5.1677902871580472E-2</v>
          </cell>
        </row>
        <row r="181">
          <cell r="P181">
            <v>8.0817174420779056E-2</v>
          </cell>
        </row>
        <row r="182">
          <cell r="P182">
            <v>7.0148178858416024E-2</v>
          </cell>
        </row>
        <row r="183">
          <cell r="P183">
            <v>9.0150613863997447E-2</v>
          </cell>
        </row>
        <row r="184">
          <cell r="P184">
            <v>5.1648151519262851E-2</v>
          </cell>
        </row>
        <row r="185">
          <cell r="P185">
            <v>4.2646194458539136E-2</v>
          </cell>
        </row>
        <row r="186">
          <cell r="P186">
            <v>6.1117290144635197E-2</v>
          </cell>
        </row>
        <row r="187">
          <cell r="P187">
            <v>6.4678747655893973E-2</v>
          </cell>
        </row>
        <row r="188">
          <cell r="P188">
            <v>6.1812836574517138E-2</v>
          </cell>
        </row>
        <row r="189">
          <cell r="P189">
            <v>0</v>
          </cell>
        </row>
        <row r="190">
          <cell r="P190">
            <v>0.39510123044890494</v>
          </cell>
        </row>
        <row r="191">
          <cell r="P191">
            <v>5.5682945328101502E-2</v>
          </cell>
        </row>
        <row r="192">
          <cell r="P192">
            <v>0</v>
          </cell>
        </row>
        <row r="193">
          <cell r="P193">
            <v>0.14801515514301369</v>
          </cell>
        </row>
        <row r="194">
          <cell r="P194">
            <v>0</v>
          </cell>
        </row>
        <row r="195">
          <cell r="P195">
            <v>7.0859425027842524E-2</v>
          </cell>
        </row>
        <row r="196">
          <cell r="P196">
            <v>6.8575382720264186E-2</v>
          </cell>
        </row>
        <row r="197">
          <cell r="P197">
            <v>0</v>
          </cell>
        </row>
        <row r="198">
          <cell r="P198">
            <v>7.2450538464150283E-2</v>
          </cell>
        </row>
        <row r="199">
          <cell r="P199">
            <v>9.5452795777695804E-2</v>
          </cell>
        </row>
        <row r="200">
          <cell r="P200">
            <v>9.675171208655009E-2</v>
          </cell>
        </row>
        <row r="201">
          <cell r="P201">
            <v>8.8563685582013094E-2</v>
          </cell>
        </row>
        <row r="202">
          <cell r="P202">
            <v>9.0653562552978448E-2</v>
          </cell>
        </row>
        <row r="203">
          <cell r="P203">
            <v>0</v>
          </cell>
        </row>
        <row r="204">
          <cell r="P204">
            <v>5.4764528784636661E-2</v>
          </cell>
        </row>
        <row r="205">
          <cell r="P205">
            <v>0.10318693050312673</v>
          </cell>
        </row>
        <row r="206">
          <cell r="P206">
            <v>9.0946824768180085E-2</v>
          </cell>
        </row>
        <row r="207">
          <cell r="P207">
            <v>5.2732329903521467E-2</v>
          </cell>
        </row>
        <row r="208">
          <cell r="P208">
            <v>5.3778965883993009E-2</v>
          </cell>
        </row>
        <row r="209">
          <cell r="P209">
            <v>0.10158620120030071</v>
          </cell>
        </row>
        <row r="210">
          <cell r="P210">
            <v>0.14399145750768802</v>
          </cell>
        </row>
        <row r="211">
          <cell r="P211">
            <v>8.1602522669570271E-2</v>
          </cell>
        </row>
        <row r="212">
          <cell r="P212">
            <v>5.7321932024679452E-2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  <row r="439">
          <cell r="P439">
            <v>0</v>
          </cell>
        </row>
      </sheetData>
      <sheetData sheetId="27">
        <row r="2">
          <cell r="A2" t="str">
            <v>Поточний ремонт внутрішньо-будинкових систем централізованого оплалення</v>
          </cell>
        </row>
        <row r="7">
          <cell r="P7">
            <v>0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0.39002320668815488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0.3859642380840666</v>
          </cell>
        </row>
        <row r="26">
          <cell r="P26">
            <v>0.33385266215502141</v>
          </cell>
        </row>
        <row r="27">
          <cell r="P27">
            <v>0.37693213326872532</v>
          </cell>
        </row>
        <row r="28">
          <cell r="P28">
            <v>0.32603710485868748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0.40461363446817089</v>
          </cell>
        </row>
        <row r="35">
          <cell r="P35">
            <v>0.31354947077158829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0.44891834888977561</v>
          </cell>
        </row>
        <row r="40">
          <cell r="P40">
            <v>0.23019742833937215</v>
          </cell>
        </row>
        <row r="41">
          <cell r="P41">
            <v>0.45663958846169772</v>
          </cell>
        </row>
        <row r="42">
          <cell r="P42">
            <v>0.2403127761271778</v>
          </cell>
        </row>
        <row r="43">
          <cell r="P43">
            <v>0.44941617606071232</v>
          </cell>
        </row>
        <row r="44">
          <cell r="P44">
            <v>0.25258485958318111</v>
          </cell>
        </row>
        <row r="45">
          <cell r="P45">
            <v>0.43720025750946245</v>
          </cell>
        </row>
        <row r="46">
          <cell r="P46">
            <v>0.21140517797321509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0</v>
          </cell>
        </row>
        <row r="55">
          <cell r="P55">
            <v>0</v>
          </cell>
        </row>
        <row r="56">
          <cell r="P56">
            <v>0</v>
          </cell>
        </row>
        <row r="57">
          <cell r="P57">
            <v>0.35826821868551068</v>
          </cell>
        </row>
        <row r="58">
          <cell r="P58">
            <v>0</v>
          </cell>
        </row>
        <row r="59">
          <cell r="P59">
            <v>0</v>
          </cell>
        </row>
        <row r="60">
          <cell r="P60">
            <v>0.43230845494134124</v>
          </cell>
        </row>
        <row r="61">
          <cell r="P61">
            <v>0</v>
          </cell>
        </row>
        <row r="62">
          <cell r="P62">
            <v>0.47775900935136367</v>
          </cell>
        </row>
        <row r="63">
          <cell r="P63">
            <v>0</v>
          </cell>
        </row>
        <row r="64">
          <cell r="P64">
            <v>0</v>
          </cell>
        </row>
        <row r="65">
          <cell r="P65">
            <v>0</v>
          </cell>
        </row>
        <row r="66">
          <cell r="P66">
            <v>0.41346714344324131</v>
          </cell>
        </row>
        <row r="67">
          <cell r="P67">
            <v>0.34648579927930712</v>
          </cell>
        </row>
        <row r="68">
          <cell r="P68">
            <v>1.6961750417184487</v>
          </cell>
        </row>
        <row r="69">
          <cell r="P69">
            <v>0.41063996982684653</v>
          </cell>
        </row>
        <row r="70">
          <cell r="P70">
            <v>0.35037084579855038</v>
          </cell>
        </row>
        <row r="71">
          <cell r="P71">
            <v>0.32541574165899007</v>
          </cell>
        </row>
        <row r="72">
          <cell r="P72">
            <v>0</v>
          </cell>
        </row>
        <row r="73">
          <cell r="P73">
            <v>0.37497754117374732</v>
          </cell>
        </row>
        <row r="74">
          <cell r="P74">
            <v>0.39778680555806539</v>
          </cell>
        </row>
        <row r="75">
          <cell r="P75">
            <v>0.34745833849783908</v>
          </cell>
        </row>
        <row r="76">
          <cell r="P76">
            <v>0</v>
          </cell>
        </row>
        <row r="77">
          <cell r="P77">
            <v>0</v>
          </cell>
        </row>
        <row r="78">
          <cell r="P78">
            <v>0</v>
          </cell>
        </row>
        <row r="79">
          <cell r="P79">
            <v>0.31672717069166395</v>
          </cell>
        </row>
        <row r="80">
          <cell r="P80">
            <v>0.32808246925807821</v>
          </cell>
        </row>
        <row r="81">
          <cell r="P81">
            <v>0.32254395119402002</v>
          </cell>
        </row>
        <row r="82">
          <cell r="P82">
            <v>0.40511573611950141</v>
          </cell>
        </row>
        <row r="83">
          <cell r="P83">
            <v>0.32417704114108514</v>
          </cell>
        </row>
        <row r="84">
          <cell r="P84">
            <v>0.31647962849627426</v>
          </cell>
        </row>
        <row r="85">
          <cell r="P85">
            <v>0.33277867837571079</v>
          </cell>
        </row>
        <row r="86">
          <cell r="P86">
            <v>0.38496838606399991</v>
          </cell>
        </row>
        <row r="87">
          <cell r="P87">
            <v>0.33983352202579586</v>
          </cell>
        </row>
        <row r="88">
          <cell r="P88">
            <v>0.34803299781742936</v>
          </cell>
        </row>
        <row r="89">
          <cell r="P89">
            <v>0.3437259919183136</v>
          </cell>
        </row>
        <row r="90">
          <cell r="P90">
            <v>0.48045319830998651</v>
          </cell>
        </row>
        <row r="91">
          <cell r="P91">
            <v>0.33183388151977655</v>
          </cell>
        </row>
        <row r="92">
          <cell r="P92">
            <v>0.34628076706713473</v>
          </cell>
        </row>
        <row r="93">
          <cell r="P93">
            <v>0.34865960532072876</v>
          </cell>
        </row>
        <row r="94">
          <cell r="P94">
            <v>0.3428449757607373</v>
          </cell>
        </row>
        <row r="95">
          <cell r="P95">
            <v>0.33613137263229503</v>
          </cell>
        </row>
        <row r="96">
          <cell r="P96">
            <v>0.43800399174359489</v>
          </cell>
        </row>
        <row r="97">
          <cell r="P97">
            <v>0.40261379377279188</v>
          </cell>
        </row>
        <row r="98">
          <cell r="P98">
            <v>0.45254238459946516</v>
          </cell>
        </row>
        <row r="99">
          <cell r="P99">
            <v>0.44338000319052423</v>
          </cell>
        </row>
        <row r="100">
          <cell r="P100">
            <v>0.38578426602066168</v>
          </cell>
        </row>
        <row r="101">
          <cell r="P101">
            <v>0.34369954818573145</v>
          </cell>
        </row>
        <row r="102">
          <cell r="P102">
            <v>0.41207776993280104</v>
          </cell>
        </row>
        <row r="103">
          <cell r="P103">
            <v>0.42909588873175786</v>
          </cell>
        </row>
        <row r="104">
          <cell r="P104">
            <v>0.40634320064221369</v>
          </cell>
        </row>
        <row r="105">
          <cell r="P105">
            <v>0.34249206758349249</v>
          </cell>
        </row>
        <row r="106">
          <cell r="P106">
            <v>0.43569901240578346</v>
          </cell>
        </row>
        <row r="107">
          <cell r="P107">
            <v>0.34286819580622402</v>
          </cell>
        </row>
        <row r="108">
          <cell r="P108">
            <v>0.35294195290095676</v>
          </cell>
        </row>
        <row r="109">
          <cell r="P109">
            <v>0.36765478664048967</v>
          </cell>
        </row>
        <row r="110">
          <cell r="P110">
            <v>0.35627235288609582</v>
          </cell>
        </row>
        <row r="111">
          <cell r="P111">
            <v>0.36563367215951825</v>
          </cell>
        </row>
        <row r="112">
          <cell r="P112">
            <v>0.34686485749811424</v>
          </cell>
        </row>
        <row r="113">
          <cell r="P113">
            <v>0.30374084524848172</v>
          </cell>
        </row>
        <row r="114">
          <cell r="P114">
            <v>0.26464491304614463</v>
          </cell>
        </row>
        <row r="115">
          <cell r="P115">
            <v>0.40966449720833592</v>
          </cell>
        </row>
        <row r="116">
          <cell r="P116">
            <v>0.46321083454050882</v>
          </cell>
        </row>
        <row r="117">
          <cell r="P117">
            <v>0.41713093634022341</v>
          </cell>
        </row>
        <row r="118">
          <cell r="P118">
            <v>0.40915861949824794</v>
          </cell>
        </row>
        <row r="119">
          <cell r="P119">
            <v>0.45316950014027224</v>
          </cell>
        </row>
        <row r="120">
          <cell r="P120">
            <v>0.43339568249664268</v>
          </cell>
        </row>
        <row r="121">
          <cell r="P121">
            <v>0.43086042538108077</v>
          </cell>
        </row>
        <row r="122">
          <cell r="P122">
            <v>0.4319259299013577</v>
          </cell>
        </row>
        <row r="123">
          <cell r="P123">
            <v>0.35610622528304259</v>
          </cell>
        </row>
        <row r="124">
          <cell r="P124">
            <v>0.42886604138516576</v>
          </cell>
        </row>
        <row r="125">
          <cell r="P125">
            <v>0.40732803098068932</v>
          </cell>
        </row>
        <row r="126">
          <cell r="P126">
            <v>0.40838010510289513</v>
          </cell>
        </row>
        <row r="127">
          <cell r="P127">
            <v>0.34074099110539202</v>
          </cell>
        </row>
        <row r="128">
          <cell r="P128">
            <v>0.43929726326393004</v>
          </cell>
        </row>
        <row r="129">
          <cell r="P129">
            <v>0.44054636456117141</v>
          </cell>
        </row>
        <row r="130">
          <cell r="P130">
            <v>0.46264404332918652</v>
          </cell>
        </row>
        <row r="131">
          <cell r="P131">
            <v>0.43786183585385857</v>
          </cell>
        </row>
        <row r="132">
          <cell r="P132">
            <v>0.39361053211563191</v>
          </cell>
        </row>
        <row r="133">
          <cell r="P133">
            <v>0.40923156984140863</v>
          </cell>
        </row>
        <row r="134">
          <cell r="P134">
            <v>0.40925309493197798</v>
          </cell>
        </row>
        <row r="135">
          <cell r="P135">
            <v>0.44662981766037607</v>
          </cell>
        </row>
        <row r="136">
          <cell r="P136">
            <v>0</v>
          </cell>
        </row>
        <row r="137">
          <cell r="P137">
            <v>0.38870724709234872</v>
          </cell>
        </row>
        <row r="138">
          <cell r="P138">
            <v>0</v>
          </cell>
        </row>
        <row r="139">
          <cell r="P139">
            <v>0.44354907790430143</v>
          </cell>
        </row>
        <row r="140">
          <cell r="P140">
            <v>0</v>
          </cell>
        </row>
        <row r="141">
          <cell r="P141">
            <v>0.48131216456450565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0</v>
          </cell>
        </row>
        <row r="145">
          <cell r="P145">
            <v>0</v>
          </cell>
        </row>
        <row r="146">
          <cell r="P146">
            <v>0</v>
          </cell>
        </row>
        <row r="147">
          <cell r="P147">
            <v>0</v>
          </cell>
        </row>
        <row r="148">
          <cell r="P148">
            <v>0</v>
          </cell>
        </row>
        <row r="149">
          <cell r="P149">
            <v>0</v>
          </cell>
        </row>
        <row r="150">
          <cell r="P150">
            <v>0</v>
          </cell>
        </row>
        <row r="151">
          <cell r="P151">
            <v>0</v>
          </cell>
        </row>
        <row r="152">
          <cell r="P152">
            <v>0</v>
          </cell>
        </row>
        <row r="153">
          <cell r="P153">
            <v>0</v>
          </cell>
        </row>
        <row r="154">
          <cell r="P154">
            <v>0</v>
          </cell>
        </row>
        <row r="155">
          <cell r="P155">
            <v>0</v>
          </cell>
        </row>
        <row r="156">
          <cell r="P156">
            <v>0</v>
          </cell>
        </row>
        <row r="157">
          <cell r="P157">
            <v>0</v>
          </cell>
        </row>
        <row r="158">
          <cell r="P158">
            <v>0</v>
          </cell>
        </row>
        <row r="159">
          <cell r="P159">
            <v>0</v>
          </cell>
        </row>
        <row r="160">
          <cell r="P160">
            <v>0</v>
          </cell>
        </row>
        <row r="161">
          <cell r="P161">
            <v>0</v>
          </cell>
        </row>
        <row r="162">
          <cell r="P162">
            <v>0</v>
          </cell>
        </row>
        <row r="163">
          <cell r="P163">
            <v>0</v>
          </cell>
        </row>
        <row r="164">
          <cell r="P164">
            <v>0</v>
          </cell>
        </row>
        <row r="165">
          <cell r="P165">
            <v>0</v>
          </cell>
        </row>
        <row r="166">
          <cell r="P166">
            <v>0</v>
          </cell>
        </row>
        <row r="167">
          <cell r="P167">
            <v>0</v>
          </cell>
        </row>
        <row r="168">
          <cell r="P168">
            <v>0</v>
          </cell>
        </row>
        <row r="169">
          <cell r="P169">
            <v>0</v>
          </cell>
        </row>
        <row r="170">
          <cell r="P170">
            <v>0</v>
          </cell>
        </row>
        <row r="171">
          <cell r="P171">
            <v>0</v>
          </cell>
        </row>
        <row r="172">
          <cell r="P172">
            <v>0</v>
          </cell>
        </row>
        <row r="173">
          <cell r="P173">
            <v>0</v>
          </cell>
        </row>
        <row r="174">
          <cell r="P174">
            <v>0</v>
          </cell>
        </row>
        <row r="175">
          <cell r="P175">
            <v>0.4717757324072761</v>
          </cell>
        </row>
        <row r="176">
          <cell r="P176">
            <v>0.63074232690623844</v>
          </cell>
        </row>
        <row r="177">
          <cell r="P177">
            <v>0</v>
          </cell>
        </row>
        <row r="178">
          <cell r="P178">
            <v>0</v>
          </cell>
        </row>
        <row r="179">
          <cell r="P179">
            <v>0</v>
          </cell>
        </row>
        <row r="180">
          <cell r="P180">
            <v>0.55354527159539857</v>
          </cell>
        </row>
        <row r="181">
          <cell r="P181">
            <v>0</v>
          </cell>
        </row>
        <row r="182"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P185">
            <v>0</v>
          </cell>
        </row>
        <row r="186">
          <cell r="P186">
            <v>0</v>
          </cell>
        </row>
        <row r="187">
          <cell r="P187">
            <v>0</v>
          </cell>
        </row>
        <row r="188">
          <cell r="P188">
            <v>0</v>
          </cell>
        </row>
        <row r="189">
          <cell r="P189">
            <v>0</v>
          </cell>
        </row>
        <row r="190">
          <cell r="P190">
            <v>0</v>
          </cell>
        </row>
        <row r="191">
          <cell r="P191">
            <v>0.3689733536035813</v>
          </cell>
        </row>
        <row r="192">
          <cell r="P192">
            <v>0</v>
          </cell>
        </row>
        <row r="193">
          <cell r="P193">
            <v>0</v>
          </cell>
        </row>
        <row r="194">
          <cell r="P194">
            <v>0</v>
          </cell>
        </row>
        <row r="195">
          <cell r="P195">
            <v>0.37556997549484034</v>
          </cell>
        </row>
        <row r="196">
          <cell r="P196">
            <v>0.37455324749073138</v>
          </cell>
        </row>
        <row r="197">
          <cell r="P197">
            <v>0</v>
          </cell>
        </row>
        <row r="198">
          <cell r="P198">
            <v>0</v>
          </cell>
        </row>
        <row r="199">
          <cell r="P199">
            <v>0</v>
          </cell>
        </row>
        <row r="200">
          <cell r="P200">
            <v>0</v>
          </cell>
        </row>
        <row r="201">
          <cell r="P201">
            <v>0</v>
          </cell>
        </row>
        <row r="202">
          <cell r="P202">
            <v>0</v>
          </cell>
        </row>
        <row r="203">
          <cell r="P203">
            <v>0</v>
          </cell>
        </row>
        <row r="204">
          <cell r="P204">
            <v>0.48966174821931657</v>
          </cell>
        </row>
        <row r="205">
          <cell r="P205">
            <v>0</v>
          </cell>
        </row>
        <row r="206">
          <cell r="P206">
            <v>0.50151304580139366</v>
          </cell>
        </row>
        <row r="207">
          <cell r="P207">
            <v>0.46535427070150737</v>
          </cell>
        </row>
        <row r="208">
          <cell r="P208">
            <v>0.34700207727163379</v>
          </cell>
        </row>
        <row r="209">
          <cell r="P209">
            <v>0.45086476518501717</v>
          </cell>
        </row>
        <row r="210">
          <cell r="P210">
            <v>0</v>
          </cell>
        </row>
        <row r="211">
          <cell r="P211">
            <v>0</v>
          </cell>
        </row>
        <row r="212">
          <cell r="P212">
            <v>0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  <row r="439">
          <cell r="P439">
            <v>0</v>
          </cell>
        </row>
      </sheetData>
      <sheetData sheetId="28">
        <row r="2">
          <cell r="A2" t="str">
            <v>Технічне обслуговування внутрішньо-будинкових систем централізованого оплалення</v>
          </cell>
        </row>
        <row r="7">
          <cell r="P7">
            <v>0</v>
          </cell>
        </row>
        <row r="8">
          <cell r="P8">
            <v>0</v>
          </cell>
        </row>
        <row r="9">
          <cell r="P9">
            <v>0</v>
          </cell>
        </row>
        <row r="10">
          <cell r="P10">
            <v>0</v>
          </cell>
        </row>
        <row r="11">
          <cell r="P11">
            <v>0.17986508854775987</v>
          </cell>
        </row>
        <row r="12">
          <cell r="P12">
            <v>0</v>
          </cell>
        </row>
        <row r="13">
          <cell r="P13">
            <v>0</v>
          </cell>
        </row>
        <row r="14">
          <cell r="P14">
            <v>0</v>
          </cell>
        </row>
        <row r="15">
          <cell r="P15">
            <v>0</v>
          </cell>
        </row>
        <row r="16">
          <cell r="P16">
            <v>0</v>
          </cell>
        </row>
        <row r="17">
          <cell r="P17">
            <v>0</v>
          </cell>
        </row>
        <row r="18">
          <cell r="P18">
            <v>0</v>
          </cell>
        </row>
        <row r="19">
          <cell r="P19">
            <v>0</v>
          </cell>
        </row>
        <row r="20">
          <cell r="P20">
            <v>0</v>
          </cell>
        </row>
        <row r="21">
          <cell r="P21">
            <v>0</v>
          </cell>
        </row>
        <row r="22">
          <cell r="P22">
            <v>0</v>
          </cell>
        </row>
        <row r="23">
          <cell r="P23">
            <v>0</v>
          </cell>
        </row>
        <row r="24">
          <cell r="P24">
            <v>0</v>
          </cell>
        </row>
        <row r="25">
          <cell r="P25">
            <v>0.17799323391227242</v>
          </cell>
        </row>
        <row r="26">
          <cell r="P26">
            <v>0.15396119413076448</v>
          </cell>
        </row>
        <row r="27">
          <cell r="P27">
            <v>0.17382794245133909</v>
          </cell>
        </row>
        <row r="28">
          <cell r="P28">
            <v>0.15035693192008232</v>
          </cell>
        </row>
        <row r="29">
          <cell r="P29">
            <v>0</v>
          </cell>
        </row>
        <row r="30">
          <cell r="P30">
            <v>0</v>
          </cell>
        </row>
        <row r="31">
          <cell r="P31">
            <v>0</v>
          </cell>
        </row>
        <row r="32">
          <cell r="P32">
            <v>0</v>
          </cell>
        </row>
        <row r="33">
          <cell r="P33">
            <v>0</v>
          </cell>
        </row>
        <row r="34">
          <cell r="P34">
            <v>0.18659368453794811</v>
          </cell>
        </row>
        <row r="35">
          <cell r="P35">
            <v>0.1445980709797281</v>
          </cell>
        </row>
        <row r="36">
          <cell r="P36">
            <v>0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0.20702547230307131</v>
          </cell>
        </row>
        <row r="40">
          <cell r="P40">
            <v>0.10615901854484514</v>
          </cell>
        </row>
        <row r="41">
          <cell r="P41">
            <v>0.2105862384715641</v>
          </cell>
        </row>
        <row r="42">
          <cell r="P42">
            <v>0.11082386385237</v>
          </cell>
        </row>
        <row r="43">
          <cell r="P43">
            <v>0.20725505281686266</v>
          </cell>
        </row>
        <row r="44">
          <cell r="P44">
            <v>0.11648332036579846</v>
          </cell>
        </row>
        <row r="45">
          <cell r="P45">
            <v>0.2016214975969817</v>
          </cell>
        </row>
        <row r="46">
          <cell r="P46">
            <v>9.7492688649190778E-2</v>
          </cell>
        </row>
        <row r="47">
          <cell r="P47">
            <v>0</v>
          </cell>
        </row>
        <row r="48">
          <cell r="P48">
            <v>0</v>
          </cell>
        </row>
        <row r="49">
          <cell r="P49">
            <v>0</v>
          </cell>
        </row>
        <row r="50">
          <cell r="P50">
            <v>0</v>
          </cell>
        </row>
        <row r="51">
          <cell r="P51">
            <v>0</v>
          </cell>
        </row>
        <row r="52">
          <cell r="P52">
            <v>0</v>
          </cell>
        </row>
        <row r="53">
          <cell r="P53">
            <v>0</v>
          </cell>
        </row>
        <row r="54">
          <cell r="P54">
            <v>0</v>
          </cell>
        </row>
        <row r="55">
          <cell r="P55">
            <v>0</v>
          </cell>
        </row>
        <row r="56">
          <cell r="P56">
            <v>0</v>
          </cell>
        </row>
        <row r="57">
          <cell r="P57">
            <v>0.16522079653901439</v>
          </cell>
        </row>
        <row r="58">
          <cell r="P58">
            <v>0</v>
          </cell>
        </row>
        <row r="59">
          <cell r="P59">
            <v>0</v>
          </cell>
        </row>
        <row r="60">
          <cell r="P60">
            <v>0.19936556900866872</v>
          </cell>
        </row>
        <row r="61">
          <cell r="P61">
            <v>0</v>
          </cell>
        </row>
        <row r="62">
          <cell r="P62">
            <v>0.22032577817909335</v>
          </cell>
        </row>
        <row r="63">
          <cell r="P63">
            <v>0</v>
          </cell>
        </row>
        <row r="64">
          <cell r="P64">
            <v>0</v>
          </cell>
        </row>
        <row r="65">
          <cell r="P65">
            <v>0</v>
          </cell>
        </row>
        <row r="66">
          <cell r="P66">
            <v>0.19067661383151877</v>
          </cell>
        </row>
        <row r="67">
          <cell r="P67">
            <v>0.15978715599285551</v>
          </cell>
        </row>
        <row r="68">
          <cell r="P68">
            <v>0.78221672156836475</v>
          </cell>
        </row>
        <row r="69">
          <cell r="P69">
            <v>0.1893728200466035</v>
          </cell>
        </row>
        <row r="70">
          <cell r="P70">
            <v>0.16157880383383788</v>
          </cell>
        </row>
        <row r="71">
          <cell r="P71">
            <v>0.15007038090204705</v>
          </cell>
        </row>
        <row r="72">
          <cell r="P72">
            <v>0</v>
          </cell>
        </row>
        <row r="73">
          <cell r="P73">
            <v>0.17292655280526331</v>
          </cell>
        </row>
        <row r="74">
          <cell r="P74">
            <v>0.18344538934586666</v>
          </cell>
        </row>
        <row r="75">
          <cell r="P75">
            <v>0.16023565713242308</v>
          </cell>
        </row>
        <row r="76">
          <cell r="P76">
            <v>0</v>
          </cell>
        </row>
        <row r="77">
          <cell r="P77">
            <v>0</v>
          </cell>
        </row>
        <row r="78">
          <cell r="P78">
            <v>0</v>
          </cell>
        </row>
        <row r="79">
          <cell r="P79">
            <v>0.14606351526022601</v>
          </cell>
        </row>
        <row r="80">
          <cell r="P80">
            <v>0.15130018258440242</v>
          </cell>
        </row>
        <row r="81">
          <cell r="P81">
            <v>0.14874601138399049</v>
          </cell>
        </row>
        <row r="82">
          <cell r="P82">
            <v>0.18682523629288963</v>
          </cell>
        </row>
        <row r="83">
          <cell r="P83">
            <v>0.14949913546198973</v>
          </cell>
        </row>
        <row r="84">
          <cell r="P84">
            <v>0.14594935744056411</v>
          </cell>
        </row>
        <row r="85">
          <cell r="P85">
            <v>0.15346591030084872</v>
          </cell>
        </row>
        <row r="86">
          <cell r="P86">
            <v>0.17753398172240731</v>
          </cell>
        </row>
        <row r="87">
          <cell r="P87">
            <v>0.15671935793179367</v>
          </cell>
        </row>
        <row r="88">
          <cell r="P88">
            <v>0.16050066995122583</v>
          </cell>
        </row>
        <row r="89">
          <cell r="P89">
            <v>0.15851442917340566</v>
          </cell>
        </row>
        <row r="90">
          <cell r="P90">
            <v>0.22156824408188397</v>
          </cell>
        </row>
        <row r="91">
          <cell r="P91">
            <v>0.15303020297052017</v>
          </cell>
        </row>
        <row r="92">
          <cell r="P92">
            <v>0.15969260229357521</v>
          </cell>
        </row>
        <row r="93">
          <cell r="P93">
            <v>0.16078963945902169</v>
          </cell>
        </row>
        <row r="94">
          <cell r="P94">
            <v>0.15810813527479373</v>
          </cell>
        </row>
        <row r="95">
          <cell r="P95">
            <v>0.15501205586089029</v>
          </cell>
        </row>
        <row r="96">
          <cell r="P96">
            <v>0.20199215177014904</v>
          </cell>
        </row>
        <row r="97">
          <cell r="P97">
            <v>0.18567142781684143</v>
          </cell>
        </row>
        <row r="98">
          <cell r="P98">
            <v>0.20869675106968261</v>
          </cell>
        </row>
        <row r="99">
          <cell r="P99">
            <v>0.20447138059129163</v>
          </cell>
        </row>
        <row r="100">
          <cell r="P100">
            <v>0.17791023707883954</v>
          </cell>
        </row>
        <row r="101">
          <cell r="P101">
            <v>0.15850223424699911</v>
          </cell>
        </row>
        <row r="102">
          <cell r="P102">
            <v>0.19003588326678328</v>
          </cell>
        </row>
        <row r="103">
          <cell r="P103">
            <v>0.19788404561251285</v>
          </cell>
        </row>
        <row r="104">
          <cell r="P104">
            <v>0.18739130008417423</v>
          </cell>
        </row>
        <row r="105">
          <cell r="P105">
            <v>0.1579453863422664</v>
          </cell>
        </row>
        <row r="106">
          <cell r="P106">
            <v>0.20092917575849933</v>
          </cell>
        </row>
        <row r="107">
          <cell r="P107">
            <v>0.15811884354923975</v>
          </cell>
        </row>
        <row r="108">
          <cell r="P108">
            <v>0.16276450868090833</v>
          </cell>
        </row>
        <row r="109">
          <cell r="P109">
            <v>0.16954955402685218</v>
          </cell>
        </row>
        <row r="110">
          <cell r="P110">
            <v>0.16430037290117624</v>
          </cell>
        </row>
        <row r="111">
          <cell r="P111">
            <v>0.16861748657842532</v>
          </cell>
        </row>
        <row r="112">
          <cell r="P112">
            <v>0.15996196441174282</v>
          </cell>
        </row>
        <row r="113">
          <cell r="P113">
            <v>0.14007467527405681</v>
          </cell>
        </row>
        <row r="114">
          <cell r="P114">
            <v>0.12204499604767918</v>
          </cell>
        </row>
        <row r="115">
          <cell r="P115">
            <v>0.1889229661253608</v>
          </cell>
        </row>
        <row r="116">
          <cell r="P116">
            <v>0.21361666778337546</v>
          </cell>
        </row>
        <row r="117">
          <cell r="P117">
            <v>0.19236622722512192</v>
          </cell>
        </row>
        <row r="118">
          <cell r="P118">
            <v>0.18868967298392969</v>
          </cell>
        </row>
        <row r="119">
          <cell r="P119">
            <v>0.20898595486664318</v>
          </cell>
        </row>
        <row r="120">
          <cell r="P120">
            <v>0.19986696040577659</v>
          </cell>
        </row>
        <row r="121">
          <cell r="P121">
            <v>0.19869778832123836</v>
          </cell>
        </row>
        <row r="122">
          <cell r="P122">
            <v>0.1991891618128698</v>
          </cell>
        </row>
        <row r="123">
          <cell r="P123">
            <v>0.16422376064959482</v>
          </cell>
        </row>
        <row r="124">
          <cell r="P124">
            <v>0.19777804803944968</v>
          </cell>
        </row>
        <row r="125">
          <cell r="P125">
            <v>0.18784546945921879</v>
          </cell>
        </row>
        <row r="126">
          <cell r="P126">
            <v>0.18833064932006913</v>
          </cell>
        </row>
        <row r="127">
          <cell r="P127">
            <v>0.15713785099466013</v>
          </cell>
        </row>
        <row r="128">
          <cell r="P128">
            <v>0.20258856345164</v>
          </cell>
        </row>
        <row r="129">
          <cell r="P129">
            <v>0.2031646053680716</v>
          </cell>
        </row>
        <row r="130">
          <cell r="P130">
            <v>0.21335528346145721</v>
          </cell>
        </row>
        <row r="131">
          <cell r="P131">
            <v>0.20192659443597882</v>
          </cell>
        </row>
        <row r="132">
          <cell r="P132">
            <v>0.18151943781364524</v>
          </cell>
        </row>
        <row r="133">
          <cell r="P133">
            <v>0.18872331513574833</v>
          </cell>
        </row>
        <row r="134">
          <cell r="P134">
            <v>0.18873324175615155</v>
          </cell>
        </row>
        <row r="135">
          <cell r="P135">
            <v>0.2059700815848739</v>
          </cell>
        </row>
        <row r="136">
          <cell r="P136">
            <v>0</v>
          </cell>
        </row>
        <row r="137">
          <cell r="P137">
            <v>0.1792582139178249</v>
          </cell>
        </row>
        <row r="138">
          <cell r="P138">
            <v>0</v>
          </cell>
        </row>
        <row r="139">
          <cell r="P139">
            <v>0.2045493519474654</v>
          </cell>
        </row>
        <row r="140">
          <cell r="P140">
            <v>0</v>
          </cell>
        </row>
        <row r="141">
          <cell r="P141">
            <v>0.22196436933489272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0</v>
          </cell>
        </row>
        <row r="145">
          <cell r="P145">
            <v>0</v>
          </cell>
        </row>
        <row r="146">
          <cell r="P146">
            <v>0</v>
          </cell>
        </row>
        <row r="147">
          <cell r="P147">
            <v>0</v>
          </cell>
        </row>
        <row r="148">
          <cell r="P148">
            <v>0</v>
          </cell>
        </row>
        <row r="149">
          <cell r="P149">
            <v>0</v>
          </cell>
        </row>
        <row r="150">
          <cell r="P150">
            <v>0</v>
          </cell>
        </row>
        <row r="151">
          <cell r="P151">
            <v>0</v>
          </cell>
        </row>
        <row r="152">
          <cell r="P152">
            <v>0</v>
          </cell>
        </row>
        <row r="153">
          <cell r="P153">
            <v>0</v>
          </cell>
        </row>
        <row r="154">
          <cell r="P154">
            <v>0</v>
          </cell>
        </row>
        <row r="155">
          <cell r="P155">
            <v>0</v>
          </cell>
        </row>
        <row r="156">
          <cell r="P156">
            <v>0</v>
          </cell>
        </row>
        <row r="157">
          <cell r="P157">
            <v>0</v>
          </cell>
        </row>
        <row r="158">
          <cell r="P158">
            <v>0</v>
          </cell>
        </row>
        <row r="159">
          <cell r="P159">
            <v>0</v>
          </cell>
        </row>
        <row r="160">
          <cell r="P160">
            <v>0</v>
          </cell>
        </row>
        <row r="161">
          <cell r="P161">
            <v>0</v>
          </cell>
        </row>
        <row r="162">
          <cell r="P162">
            <v>0</v>
          </cell>
        </row>
        <row r="163">
          <cell r="P163">
            <v>0</v>
          </cell>
        </row>
        <row r="164">
          <cell r="P164">
            <v>0</v>
          </cell>
        </row>
        <row r="165">
          <cell r="P165">
            <v>0</v>
          </cell>
        </row>
        <row r="166">
          <cell r="P166">
            <v>0</v>
          </cell>
        </row>
        <row r="167">
          <cell r="P167">
            <v>0</v>
          </cell>
        </row>
        <row r="168">
          <cell r="P168">
            <v>0</v>
          </cell>
        </row>
        <row r="169">
          <cell r="P169">
            <v>0</v>
          </cell>
        </row>
        <row r="170">
          <cell r="P170">
            <v>0</v>
          </cell>
        </row>
        <row r="171">
          <cell r="P171">
            <v>0</v>
          </cell>
        </row>
        <row r="172">
          <cell r="P172">
            <v>0</v>
          </cell>
        </row>
        <row r="173">
          <cell r="P173">
            <v>0</v>
          </cell>
        </row>
        <row r="174">
          <cell r="P174">
            <v>0</v>
          </cell>
        </row>
        <row r="175">
          <cell r="P175">
            <v>0.21756649970822392</v>
          </cell>
        </row>
        <row r="176">
          <cell r="P176">
            <v>0.29087634411077251</v>
          </cell>
        </row>
        <row r="177">
          <cell r="P177">
            <v>0</v>
          </cell>
        </row>
        <row r="178">
          <cell r="P178">
            <v>0</v>
          </cell>
        </row>
        <row r="179">
          <cell r="P179">
            <v>0</v>
          </cell>
        </row>
        <row r="180">
          <cell r="P180">
            <v>0.25527575688670923</v>
          </cell>
        </row>
        <row r="181">
          <cell r="P181">
            <v>0</v>
          </cell>
        </row>
        <row r="182"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P185">
            <v>0</v>
          </cell>
        </row>
        <row r="186">
          <cell r="P186">
            <v>0</v>
          </cell>
        </row>
        <row r="187">
          <cell r="P187">
            <v>0</v>
          </cell>
        </row>
        <row r="188">
          <cell r="P188">
            <v>0</v>
          </cell>
        </row>
        <row r="189">
          <cell r="P189">
            <v>0</v>
          </cell>
        </row>
        <row r="190">
          <cell r="P190">
            <v>0</v>
          </cell>
        </row>
        <row r="191">
          <cell r="P191">
            <v>0.17015763108356496</v>
          </cell>
        </row>
        <row r="192">
          <cell r="P192">
            <v>0</v>
          </cell>
        </row>
        <row r="193">
          <cell r="P193">
            <v>0</v>
          </cell>
        </row>
        <row r="194">
          <cell r="P194">
            <v>0</v>
          </cell>
        </row>
        <row r="195">
          <cell r="P195">
            <v>0.17319976283429456</v>
          </cell>
        </row>
        <row r="196">
          <cell r="P196">
            <v>0.17273088336929837</v>
          </cell>
        </row>
        <row r="197">
          <cell r="P197">
            <v>0</v>
          </cell>
        </row>
        <row r="198">
          <cell r="P198">
            <v>0</v>
          </cell>
        </row>
        <row r="199">
          <cell r="P199">
            <v>0</v>
          </cell>
        </row>
        <row r="200">
          <cell r="P200">
            <v>0</v>
          </cell>
        </row>
        <row r="201">
          <cell r="P201">
            <v>0</v>
          </cell>
        </row>
        <row r="202">
          <cell r="P202">
            <v>0</v>
          </cell>
        </row>
        <row r="203">
          <cell r="P203">
            <v>0</v>
          </cell>
        </row>
        <row r="204">
          <cell r="P204">
            <v>0.22581490586106984</v>
          </cell>
        </row>
        <row r="205">
          <cell r="P205">
            <v>0</v>
          </cell>
        </row>
        <row r="206">
          <cell r="P206">
            <v>0.23128031061763993</v>
          </cell>
        </row>
        <row r="207">
          <cell r="P207">
            <v>0.21460514572079925</v>
          </cell>
        </row>
        <row r="208">
          <cell r="P208">
            <v>0.16002524538141685</v>
          </cell>
        </row>
        <row r="209">
          <cell r="P209">
            <v>0.20792309155569783</v>
          </cell>
        </row>
        <row r="210">
          <cell r="P210">
            <v>0</v>
          </cell>
        </row>
        <row r="211">
          <cell r="P211">
            <v>0</v>
          </cell>
        </row>
        <row r="212">
          <cell r="P212">
            <v>0</v>
          </cell>
        </row>
        <row r="213">
          <cell r="P213">
            <v>0</v>
          </cell>
        </row>
        <row r="214">
          <cell r="P214">
            <v>0</v>
          </cell>
        </row>
        <row r="215">
          <cell r="P215">
            <v>0</v>
          </cell>
        </row>
        <row r="216">
          <cell r="P216">
            <v>0</v>
          </cell>
        </row>
        <row r="217">
          <cell r="P217">
            <v>0</v>
          </cell>
        </row>
        <row r="218">
          <cell r="P218">
            <v>0</v>
          </cell>
        </row>
        <row r="219">
          <cell r="P219">
            <v>0</v>
          </cell>
        </row>
        <row r="220">
          <cell r="P220">
            <v>0</v>
          </cell>
        </row>
        <row r="221">
          <cell r="P221">
            <v>0</v>
          </cell>
        </row>
        <row r="222">
          <cell r="P222">
            <v>0</v>
          </cell>
        </row>
        <row r="223">
          <cell r="P223">
            <v>0</v>
          </cell>
        </row>
        <row r="224">
          <cell r="P224">
            <v>0</v>
          </cell>
        </row>
        <row r="225">
          <cell r="P225">
            <v>0</v>
          </cell>
        </row>
        <row r="226">
          <cell r="P226">
            <v>0</v>
          </cell>
        </row>
        <row r="227">
          <cell r="P227">
            <v>0</v>
          </cell>
        </row>
        <row r="228">
          <cell r="P228">
            <v>0</v>
          </cell>
        </row>
        <row r="229">
          <cell r="P229">
            <v>0</v>
          </cell>
        </row>
        <row r="230">
          <cell r="P230">
            <v>0</v>
          </cell>
        </row>
        <row r="231">
          <cell r="P231">
            <v>0</v>
          </cell>
        </row>
        <row r="232">
          <cell r="P232">
            <v>0</v>
          </cell>
        </row>
        <row r="233">
          <cell r="P233">
            <v>0</v>
          </cell>
        </row>
        <row r="234">
          <cell r="P234">
            <v>0</v>
          </cell>
        </row>
        <row r="235">
          <cell r="P235">
            <v>0</v>
          </cell>
        </row>
        <row r="236">
          <cell r="P236">
            <v>0</v>
          </cell>
        </row>
        <row r="237">
          <cell r="P237">
            <v>0</v>
          </cell>
        </row>
        <row r="238">
          <cell r="P238">
            <v>0</v>
          </cell>
        </row>
        <row r="239">
          <cell r="P239">
            <v>0</v>
          </cell>
        </row>
        <row r="240">
          <cell r="P240">
            <v>0</v>
          </cell>
        </row>
        <row r="241">
          <cell r="P241">
            <v>0</v>
          </cell>
        </row>
        <row r="242">
          <cell r="P242">
            <v>0</v>
          </cell>
        </row>
        <row r="243">
          <cell r="P243">
            <v>0</v>
          </cell>
        </row>
        <row r="244">
          <cell r="P244">
            <v>0</v>
          </cell>
        </row>
        <row r="245">
          <cell r="P245">
            <v>0</v>
          </cell>
        </row>
        <row r="246">
          <cell r="P246">
            <v>0</v>
          </cell>
        </row>
        <row r="247">
          <cell r="P247">
            <v>0</v>
          </cell>
        </row>
        <row r="248">
          <cell r="P248">
            <v>0</v>
          </cell>
        </row>
        <row r="249">
          <cell r="P249">
            <v>0</v>
          </cell>
        </row>
        <row r="250">
          <cell r="P250">
            <v>0</v>
          </cell>
        </row>
        <row r="251">
          <cell r="P251">
            <v>0</v>
          </cell>
        </row>
        <row r="252">
          <cell r="P252">
            <v>0</v>
          </cell>
        </row>
        <row r="253">
          <cell r="P253">
            <v>0</v>
          </cell>
        </row>
        <row r="254">
          <cell r="P254">
            <v>0</v>
          </cell>
        </row>
        <row r="255">
          <cell r="P255">
            <v>0</v>
          </cell>
        </row>
        <row r="256">
          <cell r="P256">
            <v>0</v>
          </cell>
        </row>
        <row r="257">
          <cell r="P257">
            <v>0</v>
          </cell>
        </row>
        <row r="258">
          <cell r="P258">
            <v>0</v>
          </cell>
        </row>
        <row r="259">
          <cell r="P259">
            <v>0</v>
          </cell>
        </row>
        <row r="260">
          <cell r="P260">
            <v>0</v>
          </cell>
        </row>
        <row r="261">
          <cell r="P261">
            <v>0</v>
          </cell>
        </row>
        <row r="262">
          <cell r="P262">
            <v>0</v>
          </cell>
        </row>
        <row r="263">
          <cell r="P263">
            <v>0</v>
          </cell>
        </row>
        <row r="264">
          <cell r="P264">
            <v>0</v>
          </cell>
        </row>
        <row r="265">
          <cell r="P265">
            <v>0</v>
          </cell>
        </row>
        <row r="266">
          <cell r="P266">
            <v>0</v>
          </cell>
        </row>
        <row r="267">
          <cell r="P267">
            <v>0</v>
          </cell>
        </row>
        <row r="268">
          <cell r="P268">
            <v>0</v>
          </cell>
        </row>
        <row r="269">
          <cell r="P269">
            <v>0</v>
          </cell>
        </row>
        <row r="270">
          <cell r="P270">
            <v>0</v>
          </cell>
        </row>
        <row r="271">
          <cell r="P271">
            <v>0</v>
          </cell>
        </row>
        <row r="272">
          <cell r="P272">
            <v>0</v>
          </cell>
        </row>
        <row r="273">
          <cell r="P273">
            <v>0</v>
          </cell>
        </row>
        <row r="274">
          <cell r="P274">
            <v>0</v>
          </cell>
        </row>
        <row r="275">
          <cell r="P275">
            <v>0</v>
          </cell>
        </row>
        <row r="276">
          <cell r="P276">
            <v>0</v>
          </cell>
        </row>
        <row r="277">
          <cell r="P277">
            <v>0</v>
          </cell>
        </row>
        <row r="278">
          <cell r="P278">
            <v>0</v>
          </cell>
        </row>
        <row r="279">
          <cell r="P279">
            <v>0</v>
          </cell>
        </row>
        <row r="280">
          <cell r="P280">
            <v>0</v>
          </cell>
        </row>
        <row r="281">
          <cell r="P281">
            <v>0</v>
          </cell>
        </row>
        <row r="282">
          <cell r="P282">
            <v>0</v>
          </cell>
        </row>
        <row r="283">
          <cell r="P283">
            <v>0</v>
          </cell>
        </row>
        <row r="284">
          <cell r="P284">
            <v>0</v>
          </cell>
        </row>
        <row r="285">
          <cell r="P285">
            <v>0</v>
          </cell>
        </row>
        <row r="286">
          <cell r="P286">
            <v>0</v>
          </cell>
        </row>
        <row r="287">
          <cell r="P287">
            <v>0</v>
          </cell>
        </row>
        <row r="288">
          <cell r="P288">
            <v>0</v>
          </cell>
        </row>
        <row r="289">
          <cell r="P289">
            <v>0</v>
          </cell>
        </row>
        <row r="290">
          <cell r="P290">
            <v>0</v>
          </cell>
        </row>
        <row r="291">
          <cell r="P291">
            <v>0</v>
          </cell>
        </row>
        <row r="292">
          <cell r="P292">
            <v>0</v>
          </cell>
        </row>
        <row r="293">
          <cell r="P293">
            <v>0</v>
          </cell>
        </row>
        <row r="294">
          <cell r="P294">
            <v>0</v>
          </cell>
        </row>
        <row r="295">
          <cell r="P295">
            <v>0</v>
          </cell>
        </row>
        <row r="296">
          <cell r="P296">
            <v>0</v>
          </cell>
        </row>
        <row r="297">
          <cell r="P297">
            <v>0</v>
          </cell>
        </row>
        <row r="298">
          <cell r="P298">
            <v>0</v>
          </cell>
        </row>
        <row r="299">
          <cell r="P299">
            <v>0</v>
          </cell>
        </row>
        <row r="300">
          <cell r="P300">
            <v>0</v>
          </cell>
        </row>
        <row r="301">
          <cell r="P301">
            <v>0</v>
          </cell>
        </row>
        <row r="302">
          <cell r="P302">
            <v>0</v>
          </cell>
        </row>
        <row r="303">
          <cell r="P303">
            <v>0</v>
          </cell>
        </row>
        <row r="304">
          <cell r="P304">
            <v>0</v>
          </cell>
        </row>
        <row r="305">
          <cell r="P305">
            <v>0</v>
          </cell>
        </row>
        <row r="306">
          <cell r="P306">
            <v>0</v>
          </cell>
        </row>
        <row r="307">
          <cell r="P307">
            <v>0</v>
          </cell>
        </row>
        <row r="308">
          <cell r="P308">
            <v>0</v>
          </cell>
        </row>
        <row r="309">
          <cell r="P309">
            <v>0</v>
          </cell>
        </row>
        <row r="310">
          <cell r="P310">
            <v>0</v>
          </cell>
        </row>
        <row r="311">
          <cell r="P311">
            <v>0</v>
          </cell>
        </row>
        <row r="312">
          <cell r="P312">
            <v>0</v>
          </cell>
        </row>
        <row r="313">
          <cell r="P313">
            <v>0</v>
          </cell>
        </row>
        <row r="314">
          <cell r="P314">
            <v>0</v>
          </cell>
        </row>
        <row r="315">
          <cell r="P315">
            <v>0</v>
          </cell>
        </row>
        <row r="316">
          <cell r="P316">
            <v>0</v>
          </cell>
        </row>
        <row r="317">
          <cell r="P317">
            <v>0</v>
          </cell>
        </row>
        <row r="318">
          <cell r="P318">
            <v>0</v>
          </cell>
        </row>
        <row r="319">
          <cell r="P319">
            <v>0</v>
          </cell>
        </row>
        <row r="320">
          <cell r="P320">
            <v>0</v>
          </cell>
        </row>
        <row r="321">
          <cell r="P321">
            <v>0</v>
          </cell>
        </row>
        <row r="322">
          <cell r="P322">
            <v>0</v>
          </cell>
        </row>
        <row r="323">
          <cell r="P323">
            <v>0</v>
          </cell>
        </row>
        <row r="324">
          <cell r="P324">
            <v>0</v>
          </cell>
        </row>
        <row r="325">
          <cell r="P325">
            <v>0</v>
          </cell>
        </row>
        <row r="326">
          <cell r="P326">
            <v>0</v>
          </cell>
        </row>
        <row r="327">
          <cell r="P327">
            <v>0</v>
          </cell>
        </row>
        <row r="328">
          <cell r="P328">
            <v>0</v>
          </cell>
        </row>
        <row r="329">
          <cell r="P329">
            <v>0</v>
          </cell>
        </row>
        <row r="330">
          <cell r="P330">
            <v>0</v>
          </cell>
        </row>
        <row r="331">
          <cell r="P331">
            <v>0</v>
          </cell>
        </row>
        <row r="332">
          <cell r="P332">
            <v>0</v>
          </cell>
        </row>
        <row r="333">
          <cell r="P333">
            <v>0</v>
          </cell>
        </row>
        <row r="334">
          <cell r="P334">
            <v>0</v>
          </cell>
        </row>
        <row r="335">
          <cell r="P335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  <row r="347">
          <cell r="P347">
            <v>0</v>
          </cell>
        </row>
        <row r="348">
          <cell r="P348">
            <v>0</v>
          </cell>
        </row>
        <row r="349">
          <cell r="P349">
            <v>0</v>
          </cell>
        </row>
        <row r="350">
          <cell r="P350">
            <v>0</v>
          </cell>
        </row>
        <row r="351">
          <cell r="P351">
            <v>0</v>
          </cell>
        </row>
        <row r="352">
          <cell r="P352">
            <v>0</v>
          </cell>
        </row>
        <row r="353">
          <cell r="P353">
            <v>0</v>
          </cell>
        </row>
        <row r="354">
          <cell r="P354">
            <v>0</v>
          </cell>
        </row>
        <row r="355">
          <cell r="P355">
            <v>0</v>
          </cell>
        </row>
        <row r="356">
          <cell r="P356">
            <v>0</v>
          </cell>
        </row>
        <row r="357">
          <cell r="P357">
            <v>0</v>
          </cell>
        </row>
        <row r="358">
          <cell r="P358">
            <v>0</v>
          </cell>
        </row>
        <row r="359">
          <cell r="P359">
            <v>0</v>
          </cell>
        </row>
        <row r="360">
          <cell r="P360">
            <v>0</v>
          </cell>
        </row>
        <row r="361">
          <cell r="P361">
            <v>0</v>
          </cell>
        </row>
        <row r="362">
          <cell r="P362">
            <v>0</v>
          </cell>
        </row>
        <row r="363">
          <cell r="P363">
            <v>0</v>
          </cell>
        </row>
        <row r="364">
          <cell r="P364">
            <v>0</v>
          </cell>
        </row>
        <row r="365">
          <cell r="P365">
            <v>0</v>
          </cell>
        </row>
        <row r="366">
          <cell r="P366">
            <v>0</v>
          </cell>
        </row>
        <row r="367">
          <cell r="P367">
            <v>0</v>
          </cell>
        </row>
        <row r="368">
          <cell r="P368">
            <v>0</v>
          </cell>
        </row>
        <row r="369">
          <cell r="P369">
            <v>0</v>
          </cell>
        </row>
        <row r="370">
          <cell r="P370">
            <v>0</v>
          </cell>
        </row>
        <row r="371">
          <cell r="P371">
            <v>0</v>
          </cell>
        </row>
        <row r="372">
          <cell r="P372">
            <v>0</v>
          </cell>
        </row>
        <row r="373">
          <cell r="P373">
            <v>0</v>
          </cell>
        </row>
        <row r="374">
          <cell r="P374">
            <v>0</v>
          </cell>
        </row>
        <row r="375">
          <cell r="P375">
            <v>0</v>
          </cell>
        </row>
        <row r="376">
          <cell r="P376">
            <v>0</v>
          </cell>
        </row>
        <row r="377">
          <cell r="P377">
            <v>0</v>
          </cell>
        </row>
        <row r="378">
          <cell r="P378">
            <v>0</v>
          </cell>
        </row>
        <row r="379">
          <cell r="P379">
            <v>0</v>
          </cell>
        </row>
        <row r="380">
          <cell r="P380">
            <v>0</v>
          </cell>
        </row>
        <row r="381">
          <cell r="P381">
            <v>0</v>
          </cell>
        </row>
        <row r="382">
          <cell r="P382">
            <v>0</v>
          </cell>
        </row>
        <row r="383">
          <cell r="P383">
            <v>0</v>
          </cell>
        </row>
        <row r="384">
          <cell r="P384">
            <v>0</v>
          </cell>
        </row>
        <row r="385">
          <cell r="P385">
            <v>0</v>
          </cell>
        </row>
        <row r="386">
          <cell r="P386">
            <v>0</v>
          </cell>
        </row>
        <row r="387">
          <cell r="P387">
            <v>0</v>
          </cell>
        </row>
        <row r="388">
          <cell r="P388">
            <v>0</v>
          </cell>
        </row>
        <row r="389">
          <cell r="P389">
            <v>0</v>
          </cell>
        </row>
        <row r="390">
          <cell r="P390">
            <v>0</v>
          </cell>
        </row>
        <row r="391">
          <cell r="P391">
            <v>0</v>
          </cell>
        </row>
        <row r="392">
          <cell r="P392">
            <v>0</v>
          </cell>
        </row>
        <row r="393">
          <cell r="P393">
            <v>0</v>
          </cell>
        </row>
        <row r="394">
          <cell r="P394">
            <v>0</v>
          </cell>
        </row>
        <row r="395">
          <cell r="P395">
            <v>0</v>
          </cell>
        </row>
        <row r="396">
          <cell r="P396">
            <v>0</v>
          </cell>
        </row>
        <row r="397">
          <cell r="P397">
            <v>0</v>
          </cell>
        </row>
        <row r="398">
          <cell r="P398">
            <v>0</v>
          </cell>
        </row>
        <row r="399">
          <cell r="P399">
            <v>0</v>
          </cell>
        </row>
        <row r="400">
          <cell r="P400">
            <v>0</v>
          </cell>
        </row>
        <row r="401">
          <cell r="P401">
            <v>0</v>
          </cell>
        </row>
        <row r="402">
          <cell r="P402">
            <v>0</v>
          </cell>
        </row>
        <row r="403">
          <cell r="P403">
            <v>0</v>
          </cell>
        </row>
        <row r="404">
          <cell r="P404">
            <v>0</v>
          </cell>
        </row>
        <row r="405">
          <cell r="P405">
            <v>0</v>
          </cell>
        </row>
        <row r="406">
          <cell r="P406">
            <v>0</v>
          </cell>
        </row>
        <row r="407">
          <cell r="P407">
            <v>0</v>
          </cell>
        </row>
        <row r="408">
          <cell r="P408">
            <v>0</v>
          </cell>
        </row>
        <row r="409">
          <cell r="P409">
            <v>0</v>
          </cell>
        </row>
        <row r="410">
          <cell r="P410">
            <v>0</v>
          </cell>
        </row>
        <row r="411">
          <cell r="P411">
            <v>0</v>
          </cell>
        </row>
        <row r="412">
          <cell r="P412">
            <v>0</v>
          </cell>
        </row>
        <row r="413">
          <cell r="P413">
            <v>0</v>
          </cell>
        </row>
        <row r="414">
          <cell r="P414">
            <v>0</v>
          </cell>
        </row>
        <row r="415">
          <cell r="P415">
            <v>0</v>
          </cell>
        </row>
        <row r="416">
          <cell r="P416">
            <v>0</v>
          </cell>
        </row>
        <row r="417">
          <cell r="P417">
            <v>0</v>
          </cell>
        </row>
        <row r="418">
          <cell r="P418">
            <v>0</v>
          </cell>
        </row>
        <row r="419">
          <cell r="P419">
            <v>0</v>
          </cell>
        </row>
        <row r="420">
          <cell r="P420">
            <v>0</v>
          </cell>
        </row>
        <row r="421">
          <cell r="P421">
            <v>0</v>
          </cell>
        </row>
        <row r="422">
          <cell r="P422">
            <v>0</v>
          </cell>
        </row>
        <row r="423">
          <cell r="P423">
            <v>0</v>
          </cell>
        </row>
        <row r="424">
          <cell r="P424">
            <v>0</v>
          </cell>
        </row>
        <row r="425">
          <cell r="P425">
            <v>0</v>
          </cell>
        </row>
        <row r="426">
          <cell r="P426">
            <v>0</v>
          </cell>
        </row>
        <row r="427">
          <cell r="P427">
            <v>0</v>
          </cell>
        </row>
        <row r="428">
          <cell r="P428">
            <v>0</v>
          </cell>
        </row>
        <row r="429">
          <cell r="P429">
            <v>0</v>
          </cell>
        </row>
        <row r="430">
          <cell r="P430">
            <v>0</v>
          </cell>
        </row>
        <row r="431">
          <cell r="P431">
            <v>0</v>
          </cell>
        </row>
        <row r="432">
          <cell r="P432">
            <v>0</v>
          </cell>
        </row>
        <row r="433">
          <cell r="P433">
            <v>0</v>
          </cell>
        </row>
        <row r="434">
          <cell r="P434">
            <v>0</v>
          </cell>
        </row>
        <row r="435">
          <cell r="P435">
            <v>0</v>
          </cell>
        </row>
        <row r="436">
          <cell r="P436">
            <v>0</v>
          </cell>
        </row>
        <row r="437">
          <cell r="P437">
            <v>0</v>
          </cell>
        </row>
        <row r="438">
          <cell r="P438">
            <v>0</v>
          </cell>
        </row>
        <row r="439">
          <cell r="P439">
            <v>0</v>
          </cell>
        </row>
      </sheetData>
      <sheetData sheetId="29">
        <row r="2">
          <cell r="B2" t="str">
            <v>Обслуговування ліфтів</v>
          </cell>
        </row>
        <row r="6">
          <cell r="G6">
            <v>0</v>
          </cell>
          <cell r="J6">
            <v>0</v>
          </cell>
        </row>
        <row r="7">
          <cell r="G7">
            <v>0</v>
          </cell>
          <cell r="J7">
            <v>0</v>
          </cell>
        </row>
        <row r="8">
          <cell r="G8">
            <v>0</v>
          </cell>
          <cell r="J8">
            <v>0</v>
          </cell>
        </row>
        <row r="9">
          <cell r="G9">
            <v>0</v>
          </cell>
          <cell r="J9">
            <v>0</v>
          </cell>
        </row>
        <row r="10">
          <cell r="G10">
            <v>0</v>
          </cell>
          <cell r="J10">
            <v>0</v>
          </cell>
        </row>
        <row r="11">
          <cell r="G11">
            <v>0</v>
          </cell>
          <cell r="J11">
            <v>0</v>
          </cell>
        </row>
        <row r="12">
          <cell r="G12">
            <v>0</v>
          </cell>
          <cell r="J12">
            <v>0</v>
          </cell>
        </row>
        <row r="13">
          <cell r="G13">
            <v>0</v>
          </cell>
          <cell r="J13">
            <v>0</v>
          </cell>
        </row>
        <row r="14">
          <cell r="G14">
            <v>0</v>
          </cell>
          <cell r="J14">
            <v>0</v>
          </cell>
        </row>
        <row r="15">
          <cell r="G15">
            <v>0</v>
          </cell>
          <cell r="J15">
            <v>0</v>
          </cell>
        </row>
        <row r="16">
          <cell r="G16">
            <v>0</v>
          </cell>
          <cell r="J16">
            <v>0</v>
          </cell>
        </row>
        <row r="17">
          <cell r="G17">
            <v>0</v>
          </cell>
          <cell r="J17">
            <v>0</v>
          </cell>
        </row>
        <row r="18">
          <cell r="G18">
            <v>0</v>
          </cell>
          <cell r="J18">
            <v>0</v>
          </cell>
        </row>
        <row r="19">
          <cell r="G19">
            <v>0</v>
          </cell>
          <cell r="J19">
            <v>0</v>
          </cell>
        </row>
        <row r="20">
          <cell r="G20">
            <v>0</v>
          </cell>
          <cell r="J20">
            <v>0</v>
          </cell>
        </row>
        <row r="21">
          <cell r="G21">
            <v>0</v>
          </cell>
          <cell r="J21">
            <v>0</v>
          </cell>
        </row>
        <row r="22">
          <cell r="G22">
            <v>0</v>
          </cell>
          <cell r="J22">
            <v>0</v>
          </cell>
        </row>
        <row r="23">
          <cell r="G23">
            <v>0</v>
          </cell>
          <cell r="J23">
            <v>0</v>
          </cell>
        </row>
        <row r="24">
          <cell r="G24">
            <v>0</v>
          </cell>
          <cell r="J24">
            <v>0</v>
          </cell>
        </row>
        <row r="25">
          <cell r="G25">
            <v>0</v>
          </cell>
          <cell r="J25">
            <v>0</v>
          </cell>
        </row>
        <row r="26">
          <cell r="G26">
            <v>0</v>
          </cell>
          <cell r="J26">
            <v>0</v>
          </cell>
        </row>
        <row r="27">
          <cell r="G27">
            <v>0</v>
          </cell>
          <cell r="J27">
            <v>0</v>
          </cell>
        </row>
        <row r="28">
          <cell r="G28">
            <v>0</v>
          </cell>
          <cell r="J28">
            <v>0</v>
          </cell>
        </row>
        <row r="29">
          <cell r="G29">
            <v>0</v>
          </cell>
          <cell r="J29">
            <v>0</v>
          </cell>
        </row>
        <row r="30">
          <cell r="G30">
            <v>0</v>
          </cell>
          <cell r="J30">
            <v>0</v>
          </cell>
        </row>
        <row r="31">
          <cell r="G31">
            <v>0</v>
          </cell>
          <cell r="J31">
            <v>0</v>
          </cell>
        </row>
        <row r="32">
          <cell r="G32">
            <v>0</v>
          </cell>
          <cell r="J32">
            <v>0</v>
          </cell>
        </row>
        <row r="33">
          <cell r="G33">
            <v>0</v>
          </cell>
          <cell r="J33">
            <v>0</v>
          </cell>
        </row>
        <row r="34">
          <cell r="G34">
            <v>0</v>
          </cell>
          <cell r="J34">
            <v>0</v>
          </cell>
        </row>
        <row r="35">
          <cell r="G35">
            <v>0</v>
          </cell>
          <cell r="J35">
            <v>0</v>
          </cell>
        </row>
        <row r="36">
          <cell r="G36">
            <v>0</v>
          </cell>
          <cell r="J36">
            <v>0</v>
          </cell>
        </row>
        <row r="37">
          <cell r="G37">
            <v>0</v>
          </cell>
          <cell r="J37">
            <v>0</v>
          </cell>
        </row>
        <row r="38">
          <cell r="G38">
            <v>0</v>
          </cell>
          <cell r="J38">
            <v>0</v>
          </cell>
        </row>
        <row r="39">
          <cell r="G39">
            <v>0.31613159960408604</v>
          </cell>
          <cell r="J39">
            <v>0.85240960709354097</v>
          </cell>
        </row>
        <row r="40">
          <cell r="G40">
            <v>0</v>
          </cell>
          <cell r="J40">
            <v>0</v>
          </cell>
        </row>
        <row r="41">
          <cell r="G41">
            <v>0.38957371519523259</v>
          </cell>
          <cell r="J41">
            <v>0.86745257742960269</v>
          </cell>
        </row>
        <row r="42">
          <cell r="G42">
            <v>0</v>
          </cell>
          <cell r="J42">
            <v>0</v>
          </cell>
        </row>
        <row r="43">
          <cell r="G43">
            <v>0.54190140924455277</v>
          </cell>
          <cell r="J43">
            <v>0.95186857883742149</v>
          </cell>
        </row>
        <row r="44">
          <cell r="G44">
            <v>0</v>
          </cell>
          <cell r="J44">
            <v>0</v>
          </cell>
        </row>
        <row r="45">
          <cell r="G45">
            <v>0.51170170326024134</v>
          </cell>
          <cell r="J45">
            <v>0.73025460465272274</v>
          </cell>
        </row>
        <row r="46">
          <cell r="G46">
            <v>0</v>
          </cell>
          <cell r="J46">
            <v>0</v>
          </cell>
        </row>
        <row r="47">
          <cell r="G47">
            <v>0</v>
          </cell>
          <cell r="J47">
            <v>0</v>
          </cell>
        </row>
        <row r="48">
          <cell r="G48">
            <v>0</v>
          </cell>
          <cell r="J48">
            <v>0</v>
          </cell>
        </row>
        <row r="49">
          <cell r="G49">
            <v>0</v>
          </cell>
          <cell r="J49">
            <v>0</v>
          </cell>
        </row>
        <row r="50">
          <cell r="G50">
            <v>0</v>
          </cell>
          <cell r="J50">
            <v>0</v>
          </cell>
        </row>
        <row r="51">
          <cell r="G51">
            <v>0</v>
          </cell>
          <cell r="J51">
            <v>0</v>
          </cell>
        </row>
        <row r="52">
          <cell r="G52">
            <v>0</v>
          </cell>
          <cell r="J52">
            <v>0</v>
          </cell>
        </row>
        <row r="53">
          <cell r="G53">
            <v>0</v>
          </cell>
          <cell r="J53">
            <v>0</v>
          </cell>
        </row>
        <row r="54">
          <cell r="G54">
            <v>0</v>
          </cell>
          <cell r="J54">
            <v>0</v>
          </cell>
        </row>
        <row r="55">
          <cell r="G55">
            <v>0</v>
          </cell>
          <cell r="J55">
            <v>0</v>
          </cell>
        </row>
        <row r="56">
          <cell r="G56">
            <v>0</v>
          </cell>
          <cell r="J56">
            <v>0</v>
          </cell>
        </row>
        <row r="57">
          <cell r="G57">
            <v>0</v>
          </cell>
          <cell r="J57">
            <v>0</v>
          </cell>
        </row>
        <row r="58">
          <cell r="G58">
            <v>0</v>
          </cell>
          <cell r="J58">
            <v>0</v>
          </cell>
        </row>
        <row r="59">
          <cell r="G59">
            <v>0</v>
          </cell>
          <cell r="J59">
            <v>0</v>
          </cell>
        </row>
        <row r="60">
          <cell r="G60">
            <v>0</v>
          </cell>
          <cell r="J60">
            <v>0</v>
          </cell>
        </row>
        <row r="61">
          <cell r="G61">
            <v>0</v>
          </cell>
          <cell r="J61">
            <v>0</v>
          </cell>
        </row>
        <row r="62">
          <cell r="G62">
            <v>0</v>
          </cell>
          <cell r="J62">
            <v>0</v>
          </cell>
        </row>
        <row r="63">
          <cell r="G63">
            <v>0</v>
          </cell>
          <cell r="J63">
            <v>0</v>
          </cell>
        </row>
        <row r="64">
          <cell r="G64">
            <v>0</v>
          </cell>
          <cell r="J64">
            <v>0</v>
          </cell>
        </row>
        <row r="65">
          <cell r="G65">
            <v>0</v>
          </cell>
          <cell r="J65">
            <v>0</v>
          </cell>
        </row>
        <row r="66">
          <cell r="G66">
            <v>0</v>
          </cell>
          <cell r="J66">
            <v>0</v>
          </cell>
        </row>
        <row r="67">
          <cell r="G67">
            <v>0</v>
          </cell>
          <cell r="J67">
            <v>0</v>
          </cell>
        </row>
        <row r="68">
          <cell r="G68">
            <v>0</v>
          </cell>
          <cell r="J68">
            <v>0</v>
          </cell>
        </row>
        <row r="69">
          <cell r="G69">
            <v>0</v>
          </cell>
          <cell r="J69">
            <v>0</v>
          </cell>
        </row>
        <row r="70">
          <cell r="G70">
            <v>0</v>
          </cell>
          <cell r="J70">
            <v>0</v>
          </cell>
        </row>
        <row r="71">
          <cell r="G71">
            <v>0</v>
          </cell>
          <cell r="J71">
            <v>0</v>
          </cell>
        </row>
        <row r="72">
          <cell r="G72">
            <v>0</v>
          </cell>
          <cell r="J72">
            <v>0</v>
          </cell>
        </row>
        <row r="73">
          <cell r="G73">
            <v>0</v>
          </cell>
          <cell r="J73">
            <v>0</v>
          </cell>
        </row>
        <row r="74">
          <cell r="G74">
            <v>0</v>
          </cell>
          <cell r="J74">
            <v>0</v>
          </cell>
        </row>
        <row r="75">
          <cell r="G75">
            <v>0</v>
          </cell>
          <cell r="J75">
            <v>0</v>
          </cell>
        </row>
        <row r="76">
          <cell r="G76">
            <v>0</v>
          </cell>
          <cell r="J76">
            <v>0</v>
          </cell>
        </row>
        <row r="77">
          <cell r="G77">
            <v>0</v>
          </cell>
          <cell r="J77">
            <v>0</v>
          </cell>
        </row>
        <row r="78">
          <cell r="G78">
            <v>0</v>
          </cell>
          <cell r="J78">
            <v>0</v>
          </cell>
        </row>
        <row r="79">
          <cell r="G79">
            <v>0</v>
          </cell>
          <cell r="J79">
            <v>0</v>
          </cell>
        </row>
        <row r="80">
          <cell r="G80">
            <v>0</v>
          </cell>
          <cell r="J80">
            <v>0</v>
          </cell>
        </row>
        <row r="81">
          <cell r="G81">
            <v>0</v>
          </cell>
          <cell r="J81">
            <v>0</v>
          </cell>
        </row>
        <row r="82">
          <cell r="G82">
            <v>0</v>
          </cell>
          <cell r="J82">
            <v>0</v>
          </cell>
        </row>
        <row r="83">
          <cell r="G83">
            <v>0</v>
          </cell>
          <cell r="J83">
            <v>0</v>
          </cell>
        </row>
        <row r="84">
          <cell r="G84">
            <v>0</v>
          </cell>
          <cell r="J84">
            <v>0</v>
          </cell>
        </row>
        <row r="85">
          <cell r="G85">
            <v>0</v>
          </cell>
          <cell r="J85">
            <v>0</v>
          </cell>
        </row>
        <row r="86">
          <cell r="G86">
            <v>0</v>
          </cell>
          <cell r="J86">
            <v>0</v>
          </cell>
        </row>
        <row r="87">
          <cell r="G87">
            <v>0</v>
          </cell>
          <cell r="J87">
            <v>0</v>
          </cell>
        </row>
        <row r="88">
          <cell r="G88">
            <v>0</v>
          </cell>
          <cell r="J88">
            <v>0</v>
          </cell>
        </row>
        <row r="89">
          <cell r="G89">
            <v>0</v>
          </cell>
          <cell r="J89">
            <v>0</v>
          </cell>
        </row>
        <row r="90">
          <cell r="G90">
            <v>0</v>
          </cell>
          <cell r="J90">
            <v>0</v>
          </cell>
        </row>
        <row r="91">
          <cell r="G91">
            <v>0</v>
          </cell>
          <cell r="J91">
            <v>0</v>
          </cell>
        </row>
        <row r="92">
          <cell r="G92">
            <v>0</v>
          </cell>
          <cell r="J92">
            <v>0</v>
          </cell>
        </row>
        <row r="93">
          <cell r="G93">
            <v>0</v>
          </cell>
          <cell r="J93">
            <v>0</v>
          </cell>
        </row>
        <row r="94">
          <cell r="G94">
            <v>0</v>
          </cell>
          <cell r="J94">
            <v>0</v>
          </cell>
        </row>
        <row r="95">
          <cell r="G95">
            <v>0</v>
          </cell>
          <cell r="J95">
            <v>0</v>
          </cell>
        </row>
        <row r="96">
          <cell r="G96">
            <v>0</v>
          </cell>
          <cell r="J96">
            <v>0</v>
          </cell>
        </row>
        <row r="97">
          <cell r="G97">
            <v>0</v>
          </cell>
          <cell r="J97">
            <v>0</v>
          </cell>
        </row>
        <row r="98">
          <cell r="G98">
            <v>0</v>
          </cell>
          <cell r="J98">
            <v>0</v>
          </cell>
        </row>
        <row r="99">
          <cell r="G99">
            <v>0</v>
          </cell>
          <cell r="J99">
            <v>0</v>
          </cell>
        </row>
        <row r="100">
          <cell r="G100">
            <v>0</v>
          </cell>
          <cell r="J100">
            <v>0</v>
          </cell>
        </row>
        <row r="101">
          <cell r="G101">
            <v>0</v>
          </cell>
          <cell r="J101">
            <v>0</v>
          </cell>
        </row>
        <row r="102">
          <cell r="G102">
            <v>0</v>
          </cell>
          <cell r="J102">
            <v>0</v>
          </cell>
        </row>
        <row r="103">
          <cell r="G103">
            <v>0</v>
          </cell>
          <cell r="J103">
            <v>0</v>
          </cell>
        </row>
        <row r="104">
          <cell r="G104">
            <v>0</v>
          </cell>
          <cell r="J104">
            <v>0</v>
          </cell>
        </row>
        <row r="105">
          <cell r="G105">
            <v>0</v>
          </cell>
          <cell r="J105">
            <v>0</v>
          </cell>
        </row>
        <row r="106">
          <cell r="G106">
            <v>0</v>
          </cell>
          <cell r="J106">
            <v>0</v>
          </cell>
        </row>
        <row r="107">
          <cell r="G107">
            <v>0</v>
          </cell>
          <cell r="J107">
            <v>0</v>
          </cell>
        </row>
        <row r="108">
          <cell r="G108">
            <v>0</v>
          </cell>
          <cell r="J108">
            <v>0</v>
          </cell>
        </row>
        <row r="109">
          <cell r="G109">
            <v>0</v>
          </cell>
          <cell r="J109">
            <v>0</v>
          </cell>
        </row>
        <row r="110">
          <cell r="G110">
            <v>0</v>
          </cell>
          <cell r="J110">
            <v>0</v>
          </cell>
        </row>
        <row r="111">
          <cell r="G111">
            <v>0</v>
          </cell>
          <cell r="J111">
            <v>0</v>
          </cell>
        </row>
        <row r="112">
          <cell r="G112">
            <v>0</v>
          </cell>
          <cell r="J112">
            <v>0</v>
          </cell>
        </row>
        <row r="113">
          <cell r="G113">
            <v>0</v>
          </cell>
          <cell r="J113">
            <v>0</v>
          </cell>
        </row>
        <row r="114">
          <cell r="G114">
            <v>0</v>
          </cell>
          <cell r="J114">
            <v>0</v>
          </cell>
        </row>
        <row r="115">
          <cell r="G115">
            <v>0</v>
          </cell>
          <cell r="J115">
            <v>0</v>
          </cell>
        </row>
        <row r="116">
          <cell r="G116">
            <v>0</v>
          </cell>
          <cell r="J116">
            <v>0</v>
          </cell>
        </row>
        <row r="117">
          <cell r="G117">
            <v>0</v>
          </cell>
          <cell r="J117">
            <v>0</v>
          </cell>
        </row>
        <row r="118">
          <cell r="G118">
            <v>0</v>
          </cell>
          <cell r="J118">
            <v>0</v>
          </cell>
        </row>
        <row r="119">
          <cell r="G119">
            <v>0</v>
          </cell>
          <cell r="J119">
            <v>0</v>
          </cell>
        </row>
        <row r="120">
          <cell r="G120">
            <v>0</v>
          </cell>
          <cell r="J120">
            <v>0</v>
          </cell>
        </row>
        <row r="121">
          <cell r="G121">
            <v>0</v>
          </cell>
          <cell r="J121">
            <v>0</v>
          </cell>
        </row>
        <row r="122">
          <cell r="G122">
            <v>0</v>
          </cell>
          <cell r="J122">
            <v>0</v>
          </cell>
        </row>
        <row r="123">
          <cell r="G123">
            <v>0</v>
          </cell>
          <cell r="J123">
            <v>0</v>
          </cell>
        </row>
        <row r="124">
          <cell r="G124">
            <v>0</v>
          </cell>
          <cell r="J124">
            <v>0</v>
          </cell>
        </row>
        <row r="125">
          <cell r="G125">
            <v>0</v>
          </cell>
          <cell r="J125">
            <v>0</v>
          </cell>
        </row>
        <row r="126">
          <cell r="G126">
            <v>0</v>
          </cell>
          <cell r="J126">
            <v>0</v>
          </cell>
        </row>
        <row r="127">
          <cell r="G127">
            <v>0</v>
          </cell>
          <cell r="J127">
            <v>0</v>
          </cell>
        </row>
        <row r="128">
          <cell r="G128">
            <v>0</v>
          </cell>
          <cell r="J128">
            <v>0</v>
          </cell>
        </row>
        <row r="129">
          <cell r="G129">
            <v>0</v>
          </cell>
          <cell r="J129">
            <v>0</v>
          </cell>
        </row>
        <row r="130">
          <cell r="G130">
            <v>0</v>
          </cell>
          <cell r="J130">
            <v>0</v>
          </cell>
        </row>
        <row r="131">
          <cell r="G131">
            <v>0</v>
          </cell>
          <cell r="J131">
            <v>0</v>
          </cell>
        </row>
        <row r="132">
          <cell r="G132">
            <v>0</v>
          </cell>
          <cell r="J132">
            <v>0</v>
          </cell>
        </row>
        <row r="133">
          <cell r="G133">
            <v>0</v>
          </cell>
          <cell r="J133">
            <v>0</v>
          </cell>
        </row>
        <row r="134">
          <cell r="G134">
            <v>0</v>
          </cell>
          <cell r="J134">
            <v>0</v>
          </cell>
        </row>
        <row r="135">
          <cell r="G135">
            <v>0</v>
          </cell>
          <cell r="J135">
            <v>0</v>
          </cell>
        </row>
        <row r="136">
          <cell r="G136">
            <v>0</v>
          </cell>
          <cell r="J136">
            <v>0</v>
          </cell>
        </row>
        <row r="137">
          <cell r="G137">
            <v>0</v>
          </cell>
          <cell r="J137">
            <v>0</v>
          </cell>
        </row>
        <row r="138">
          <cell r="G138">
            <v>0</v>
          </cell>
          <cell r="J138">
            <v>0</v>
          </cell>
        </row>
        <row r="139">
          <cell r="G139">
            <v>0</v>
          </cell>
          <cell r="J139">
            <v>0</v>
          </cell>
        </row>
        <row r="140">
          <cell r="G140">
            <v>0</v>
          </cell>
          <cell r="J140">
            <v>0</v>
          </cell>
        </row>
        <row r="141">
          <cell r="G141">
            <v>0</v>
          </cell>
          <cell r="J141">
            <v>0</v>
          </cell>
        </row>
        <row r="142">
          <cell r="G142">
            <v>0</v>
          </cell>
          <cell r="J142">
            <v>0</v>
          </cell>
        </row>
        <row r="143">
          <cell r="G143">
            <v>0</v>
          </cell>
          <cell r="J143">
            <v>0</v>
          </cell>
        </row>
        <row r="144">
          <cell r="G144">
            <v>0</v>
          </cell>
          <cell r="J144">
            <v>0</v>
          </cell>
        </row>
        <row r="145">
          <cell r="G145">
            <v>0</v>
          </cell>
          <cell r="J145">
            <v>0</v>
          </cell>
        </row>
        <row r="146">
          <cell r="G146">
            <v>0</v>
          </cell>
          <cell r="J146">
            <v>0</v>
          </cell>
        </row>
        <row r="147">
          <cell r="G147">
            <v>0</v>
          </cell>
          <cell r="J147">
            <v>0</v>
          </cell>
        </row>
        <row r="148">
          <cell r="G148">
            <v>0</v>
          </cell>
          <cell r="J148">
            <v>0</v>
          </cell>
        </row>
        <row r="149">
          <cell r="G149">
            <v>0</v>
          </cell>
          <cell r="J149">
            <v>0</v>
          </cell>
        </row>
        <row r="150">
          <cell r="G150">
            <v>0</v>
          </cell>
          <cell r="J150">
            <v>0</v>
          </cell>
        </row>
        <row r="151">
          <cell r="G151">
            <v>0</v>
          </cell>
          <cell r="J151">
            <v>0</v>
          </cell>
        </row>
        <row r="152">
          <cell r="G152">
            <v>0</v>
          </cell>
          <cell r="J152">
            <v>0</v>
          </cell>
        </row>
        <row r="153">
          <cell r="G153">
            <v>0</v>
          </cell>
          <cell r="J153">
            <v>0</v>
          </cell>
        </row>
        <row r="154">
          <cell r="G154">
            <v>0</v>
          </cell>
          <cell r="J154">
            <v>0</v>
          </cell>
        </row>
        <row r="155">
          <cell r="G155">
            <v>0</v>
          </cell>
          <cell r="J155">
            <v>0</v>
          </cell>
        </row>
        <row r="156">
          <cell r="G156">
            <v>0</v>
          </cell>
          <cell r="J156">
            <v>0</v>
          </cell>
        </row>
        <row r="157">
          <cell r="G157">
            <v>0</v>
          </cell>
          <cell r="J157">
            <v>0</v>
          </cell>
        </row>
        <row r="158">
          <cell r="G158">
            <v>0</v>
          </cell>
          <cell r="J158">
            <v>0</v>
          </cell>
        </row>
        <row r="159">
          <cell r="G159">
            <v>0</v>
          </cell>
          <cell r="J159">
            <v>0</v>
          </cell>
        </row>
        <row r="160">
          <cell r="G160">
            <v>0</v>
          </cell>
          <cell r="J160">
            <v>0</v>
          </cell>
        </row>
        <row r="161">
          <cell r="G161">
            <v>0</v>
          </cell>
          <cell r="J161">
            <v>0</v>
          </cell>
        </row>
        <row r="162">
          <cell r="G162">
            <v>0</v>
          </cell>
          <cell r="J162">
            <v>0</v>
          </cell>
        </row>
        <row r="163">
          <cell r="G163">
            <v>0</v>
          </cell>
          <cell r="J163">
            <v>0</v>
          </cell>
        </row>
        <row r="164">
          <cell r="G164">
            <v>0</v>
          </cell>
          <cell r="J164">
            <v>0</v>
          </cell>
        </row>
        <row r="165">
          <cell r="G165">
            <v>0</v>
          </cell>
          <cell r="J165">
            <v>0</v>
          </cell>
        </row>
        <row r="166">
          <cell r="G166">
            <v>0</v>
          </cell>
          <cell r="J166">
            <v>0</v>
          </cell>
        </row>
        <row r="167">
          <cell r="G167">
            <v>0</v>
          </cell>
          <cell r="J167">
            <v>0</v>
          </cell>
        </row>
        <row r="168">
          <cell r="G168">
            <v>0</v>
          </cell>
          <cell r="J168">
            <v>0</v>
          </cell>
        </row>
        <row r="169">
          <cell r="G169">
            <v>0</v>
          </cell>
          <cell r="J169">
            <v>0</v>
          </cell>
        </row>
        <row r="170">
          <cell r="G170">
            <v>0</v>
          </cell>
          <cell r="J170">
            <v>0</v>
          </cell>
        </row>
        <row r="171">
          <cell r="G171">
            <v>0</v>
          </cell>
          <cell r="J171">
            <v>0</v>
          </cell>
        </row>
        <row r="172">
          <cell r="G172">
            <v>0</v>
          </cell>
          <cell r="J172">
            <v>0</v>
          </cell>
        </row>
        <row r="173">
          <cell r="G173">
            <v>0</v>
          </cell>
          <cell r="J173">
            <v>0</v>
          </cell>
        </row>
        <row r="174">
          <cell r="G174">
            <v>0</v>
          </cell>
          <cell r="J174">
            <v>0</v>
          </cell>
        </row>
        <row r="175">
          <cell r="G175">
            <v>0</v>
          </cell>
          <cell r="J175">
            <v>0</v>
          </cell>
        </row>
        <row r="176">
          <cell r="G176">
            <v>0</v>
          </cell>
          <cell r="J176">
            <v>0</v>
          </cell>
        </row>
        <row r="177">
          <cell r="G177">
            <v>0</v>
          </cell>
          <cell r="J177">
            <v>0</v>
          </cell>
        </row>
        <row r="178">
          <cell r="G178">
            <v>0</v>
          </cell>
          <cell r="J178">
            <v>0</v>
          </cell>
        </row>
        <row r="179">
          <cell r="G179">
            <v>0</v>
          </cell>
          <cell r="J179">
            <v>0</v>
          </cell>
        </row>
        <row r="180">
          <cell r="G180">
            <v>0</v>
          </cell>
          <cell r="J180">
            <v>0</v>
          </cell>
        </row>
        <row r="181">
          <cell r="G181">
            <v>0</v>
          </cell>
          <cell r="J181">
            <v>0</v>
          </cell>
        </row>
        <row r="182">
          <cell r="G182">
            <v>0</v>
          </cell>
          <cell r="J182">
            <v>0</v>
          </cell>
        </row>
        <row r="183">
          <cell r="G183">
            <v>0</v>
          </cell>
          <cell r="J183">
            <v>0</v>
          </cell>
        </row>
        <row r="184">
          <cell r="G184">
            <v>0</v>
          </cell>
          <cell r="J184">
            <v>0</v>
          </cell>
        </row>
        <row r="185">
          <cell r="G185">
            <v>0</v>
          </cell>
          <cell r="J185">
            <v>0</v>
          </cell>
        </row>
        <row r="186">
          <cell r="G186">
            <v>0</v>
          </cell>
          <cell r="J186">
            <v>0</v>
          </cell>
        </row>
        <row r="187">
          <cell r="G187">
            <v>0</v>
          </cell>
          <cell r="J187">
            <v>0</v>
          </cell>
        </row>
        <row r="188">
          <cell r="G188">
            <v>0</v>
          </cell>
          <cell r="J188">
            <v>0</v>
          </cell>
        </row>
        <row r="189">
          <cell r="G189">
            <v>0</v>
          </cell>
          <cell r="J189">
            <v>0</v>
          </cell>
        </row>
        <row r="190">
          <cell r="G190">
            <v>0</v>
          </cell>
          <cell r="J190">
            <v>0</v>
          </cell>
        </row>
        <row r="191">
          <cell r="G191">
            <v>0</v>
          </cell>
          <cell r="J191">
            <v>0</v>
          </cell>
        </row>
        <row r="192">
          <cell r="G192">
            <v>0</v>
          </cell>
          <cell r="J192">
            <v>0</v>
          </cell>
        </row>
        <row r="193">
          <cell r="G193">
            <v>0</v>
          </cell>
          <cell r="J193">
            <v>0</v>
          </cell>
        </row>
        <row r="194">
          <cell r="G194">
            <v>0</v>
          </cell>
          <cell r="J194">
            <v>0</v>
          </cell>
        </row>
        <row r="195">
          <cell r="G195">
            <v>0</v>
          </cell>
          <cell r="J195">
            <v>0</v>
          </cell>
        </row>
        <row r="196">
          <cell r="G196">
            <v>0</v>
          </cell>
          <cell r="J196">
            <v>0</v>
          </cell>
        </row>
        <row r="197">
          <cell r="G197">
            <v>0</v>
          </cell>
          <cell r="J197">
            <v>0</v>
          </cell>
        </row>
        <row r="198">
          <cell r="G198">
            <v>0</v>
          </cell>
          <cell r="J198">
            <v>0</v>
          </cell>
        </row>
        <row r="199">
          <cell r="G199">
            <v>0</v>
          </cell>
          <cell r="J199">
            <v>0</v>
          </cell>
        </row>
        <row r="200">
          <cell r="G200">
            <v>0</v>
          </cell>
          <cell r="J200">
            <v>0</v>
          </cell>
        </row>
        <row r="201">
          <cell r="G201">
            <v>0</v>
          </cell>
          <cell r="J201">
            <v>0</v>
          </cell>
        </row>
        <row r="202">
          <cell r="G202">
            <v>0</v>
          </cell>
          <cell r="J202">
            <v>0</v>
          </cell>
        </row>
        <row r="203">
          <cell r="G203">
            <v>0</v>
          </cell>
          <cell r="J203">
            <v>0</v>
          </cell>
        </row>
        <row r="204">
          <cell r="G204">
            <v>0</v>
          </cell>
          <cell r="J204">
            <v>0</v>
          </cell>
        </row>
        <row r="205">
          <cell r="G205">
            <v>0</v>
          </cell>
          <cell r="J205">
            <v>0</v>
          </cell>
        </row>
        <row r="206">
          <cell r="G206">
            <v>0</v>
          </cell>
          <cell r="J206">
            <v>0</v>
          </cell>
        </row>
        <row r="207">
          <cell r="G207">
            <v>0</v>
          </cell>
          <cell r="J207">
            <v>0</v>
          </cell>
        </row>
        <row r="208">
          <cell r="G208">
            <v>0</v>
          </cell>
          <cell r="J208">
            <v>0</v>
          </cell>
        </row>
        <row r="209">
          <cell r="G209">
            <v>0</v>
          </cell>
          <cell r="J209">
            <v>0</v>
          </cell>
        </row>
        <row r="210">
          <cell r="G210">
            <v>0</v>
          </cell>
          <cell r="J210">
            <v>0</v>
          </cell>
        </row>
        <row r="211">
          <cell r="G211">
            <v>0</v>
          </cell>
          <cell r="J211">
            <v>0</v>
          </cell>
        </row>
        <row r="212">
          <cell r="G212">
            <v>0</v>
          </cell>
          <cell r="J212">
            <v>0</v>
          </cell>
        </row>
        <row r="213">
          <cell r="G213">
            <v>0</v>
          </cell>
          <cell r="J213">
            <v>0</v>
          </cell>
        </row>
        <row r="214">
          <cell r="G214">
            <v>0</v>
          </cell>
          <cell r="J214">
            <v>0</v>
          </cell>
        </row>
        <row r="215">
          <cell r="G215">
            <v>0</v>
          </cell>
          <cell r="J215">
            <v>0</v>
          </cell>
        </row>
        <row r="216">
          <cell r="G216">
            <v>0</v>
          </cell>
          <cell r="J216">
            <v>0</v>
          </cell>
        </row>
        <row r="217">
          <cell r="G217">
            <v>0</v>
          </cell>
          <cell r="J217">
            <v>0</v>
          </cell>
        </row>
        <row r="218">
          <cell r="G218">
            <v>0</v>
          </cell>
          <cell r="J218">
            <v>0</v>
          </cell>
        </row>
        <row r="219">
          <cell r="G219">
            <v>0</v>
          </cell>
          <cell r="J219">
            <v>0</v>
          </cell>
        </row>
        <row r="220">
          <cell r="G220">
            <v>0</v>
          </cell>
          <cell r="J220">
            <v>0</v>
          </cell>
        </row>
        <row r="221">
          <cell r="G221">
            <v>0</v>
          </cell>
          <cell r="J221">
            <v>0</v>
          </cell>
        </row>
        <row r="222">
          <cell r="G222">
            <v>0</v>
          </cell>
          <cell r="J222">
            <v>0</v>
          </cell>
        </row>
        <row r="223">
          <cell r="G223">
            <v>0</v>
          </cell>
          <cell r="J223">
            <v>0</v>
          </cell>
        </row>
        <row r="224">
          <cell r="G224">
            <v>0</v>
          </cell>
          <cell r="J224">
            <v>0</v>
          </cell>
        </row>
        <row r="225">
          <cell r="G225">
            <v>0</v>
          </cell>
          <cell r="J225">
            <v>0</v>
          </cell>
        </row>
        <row r="226">
          <cell r="G226">
            <v>0</v>
          </cell>
          <cell r="J226">
            <v>0</v>
          </cell>
        </row>
        <row r="227">
          <cell r="G227">
            <v>0</v>
          </cell>
          <cell r="J227">
            <v>0</v>
          </cell>
        </row>
        <row r="228">
          <cell r="G228">
            <v>0</v>
          </cell>
          <cell r="J228">
            <v>0</v>
          </cell>
        </row>
        <row r="229">
          <cell r="G229">
            <v>0</v>
          </cell>
          <cell r="J229">
            <v>0</v>
          </cell>
        </row>
        <row r="230">
          <cell r="G230">
            <v>0</v>
          </cell>
          <cell r="J230">
            <v>0</v>
          </cell>
        </row>
        <row r="231">
          <cell r="G231">
            <v>0</v>
          </cell>
          <cell r="J231">
            <v>0</v>
          </cell>
        </row>
        <row r="232">
          <cell r="G232">
            <v>0</v>
          </cell>
          <cell r="J232">
            <v>0</v>
          </cell>
        </row>
        <row r="233">
          <cell r="G233">
            <v>0</v>
          </cell>
          <cell r="J233">
            <v>0</v>
          </cell>
        </row>
        <row r="234">
          <cell r="G234">
            <v>0</v>
          </cell>
          <cell r="J234">
            <v>0</v>
          </cell>
        </row>
        <row r="235">
          <cell r="G235">
            <v>0</v>
          </cell>
          <cell r="J235">
            <v>0</v>
          </cell>
        </row>
        <row r="236">
          <cell r="G236">
            <v>0</v>
          </cell>
          <cell r="J236">
            <v>0</v>
          </cell>
        </row>
        <row r="237">
          <cell r="G237">
            <v>0</v>
          </cell>
          <cell r="J237">
            <v>0</v>
          </cell>
        </row>
        <row r="238">
          <cell r="G238">
            <v>0</v>
          </cell>
          <cell r="J238">
            <v>0</v>
          </cell>
        </row>
        <row r="239">
          <cell r="G239">
            <v>0</v>
          </cell>
          <cell r="J239">
            <v>0</v>
          </cell>
        </row>
        <row r="240">
          <cell r="G240">
            <v>0</v>
          </cell>
          <cell r="J240">
            <v>0</v>
          </cell>
        </row>
        <row r="241">
          <cell r="G241">
            <v>0</v>
          </cell>
          <cell r="J241">
            <v>0</v>
          </cell>
        </row>
        <row r="242">
          <cell r="G242">
            <v>0</v>
          </cell>
          <cell r="J242">
            <v>0</v>
          </cell>
        </row>
        <row r="243">
          <cell r="G243">
            <v>0</v>
          </cell>
          <cell r="J243">
            <v>0</v>
          </cell>
        </row>
        <row r="244">
          <cell r="G244">
            <v>0</v>
          </cell>
          <cell r="J244">
            <v>0</v>
          </cell>
        </row>
        <row r="245">
          <cell r="G245">
            <v>0</v>
          </cell>
          <cell r="J245">
            <v>0</v>
          </cell>
        </row>
        <row r="246">
          <cell r="G246">
            <v>0</v>
          </cell>
          <cell r="J246">
            <v>0</v>
          </cell>
        </row>
        <row r="247">
          <cell r="G247">
            <v>0</v>
          </cell>
          <cell r="J247">
            <v>0</v>
          </cell>
        </row>
        <row r="248">
          <cell r="G248">
            <v>0</v>
          </cell>
          <cell r="J248">
            <v>0</v>
          </cell>
        </row>
        <row r="249">
          <cell r="G249">
            <v>0</v>
          </cell>
          <cell r="J249">
            <v>0</v>
          </cell>
        </row>
        <row r="250">
          <cell r="G250">
            <v>0</v>
          </cell>
          <cell r="J250">
            <v>0</v>
          </cell>
        </row>
        <row r="251">
          <cell r="G251">
            <v>0</v>
          </cell>
          <cell r="J251">
            <v>0</v>
          </cell>
        </row>
        <row r="252">
          <cell r="G252">
            <v>0</v>
          </cell>
          <cell r="J252">
            <v>0</v>
          </cell>
        </row>
        <row r="253">
          <cell r="G253">
            <v>0</v>
          </cell>
          <cell r="J253">
            <v>0</v>
          </cell>
        </row>
        <row r="254">
          <cell r="G254">
            <v>0</v>
          </cell>
          <cell r="J254">
            <v>0</v>
          </cell>
        </row>
        <row r="255">
          <cell r="G255">
            <v>0</v>
          </cell>
          <cell r="J255">
            <v>0</v>
          </cell>
        </row>
        <row r="256">
          <cell r="G256">
            <v>0</v>
          </cell>
          <cell r="J256">
            <v>0</v>
          </cell>
        </row>
        <row r="257">
          <cell r="G257">
            <v>0</v>
          </cell>
          <cell r="J257">
            <v>0</v>
          </cell>
        </row>
        <row r="258">
          <cell r="G258">
            <v>0</v>
          </cell>
          <cell r="J258">
            <v>0</v>
          </cell>
        </row>
        <row r="259">
          <cell r="G259">
            <v>0</v>
          </cell>
          <cell r="J259">
            <v>0</v>
          </cell>
        </row>
        <row r="260">
          <cell r="G260">
            <v>0</v>
          </cell>
          <cell r="J260">
            <v>0</v>
          </cell>
        </row>
        <row r="261">
          <cell r="G261">
            <v>0</v>
          </cell>
          <cell r="J261">
            <v>0</v>
          </cell>
        </row>
        <row r="262">
          <cell r="G262">
            <v>0</v>
          </cell>
          <cell r="J262">
            <v>0</v>
          </cell>
        </row>
        <row r="263">
          <cell r="G263">
            <v>0</v>
          </cell>
          <cell r="J263">
            <v>0</v>
          </cell>
        </row>
        <row r="264">
          <cell r="G264">
            <v>0</v>
          </cell>
          <cell r="J264">
            <v>0</v>
          </cell>
        </row>
        <row r="265">
          <cell r="G265">
            <v>0</v>
          </cell>
          <cell r="J265">
            <v>0</v>
          </cell>
        </row>
        <row r="266">
          <cell r="G266">
            <v>0</v>
          </cell>
          <cell r="J266">
            <v>0</v>
          </cell>
        </row>
        <row r="267">
          <cell r="G267">
            <v>0</v>
          </cell>
          <cell r="J267">
            <v>0</v>
          </cell>
        </row>
        <row r="268">
          <cell r="G268">
            <v>0</v>
          </cell>
          <cell r="J268">
            <v>0</v>
          </cell>
        </row>
        <row r="269">
          <cell r="G269">
            <v>0</v>
          </cell>
          <cell r="J269">
            <v>0</v>
          </cell>
        </row>
        <row r="270">
          <cell r="G270">
            <v>0</v>
          </cell>
          <cell r="J270">
            <v>0</v>
          </cell>
        </row>
        <row r="271">
          <cell r="G271">
            <v>0</v>
          </cell>
          <cell r="J271">
            <v>0</v>
          </cell>
        </row>
        <row r="272">
          <cell r="G272">
            <v>0</v>
          </cell>
          <cell r="J272">
            <v>0</v>
          </cell>
        </row>
        <row r="273">
          <cell r="G273">
            <v>0</v>
          </cell>
          <cell r="J273">
            <v>0</v>
          </cell>
        </row>
        <row r="274">
          <cell r="G274">
            <v>0</v>
          </cell>
          <cell r="J274">
            <v>0</v>
          </cell>
        </row>
        <row r="275">
          <cell r="G275">
            <v>0</v>
          </cell>
          <cell r="J275">
            <v>0</v>
          </cell>
        </row>
        <row r="276">
          <cell r="G276">
            <v>0</v>
          </cell>
          <cell r="J276">
            <v>0</v>
          </cell>
        </row>
        <row r="277">
          <cell r="G277">
            <v>0</v>
          </cell>
          <cell r="J277">
            <v>0</v>
          </cell>
        </row>
        <row r="278">
          <cell r="G278">
            <v>0</v>
          </cell>
          <cell r="J278">
            <v>0</v>
          </cell>
        </row>
        <row r="279">
          <cell r="G279">
            <v>0</v>
          </cell>
          <cell r="J279">
            <v>0</v>
          </cell>
        </row>
        <row r="280">
          <cell r="G280">
            <v>0</v>
          </cell>
          <cell r="J280">
            <v>0</v>
          </cell>
        </row>
        <row r="281">
          <cell r="G281">
            <v>0</v>
          </cell>
          <cell r="J281">
            <v>0</v>
          </cell>
        </row>
        <row r="282">
          <cell r="G282">
            <v>0</v>
          </cell>
          <cell r="J282">
            <v>0</v>
          </cell>
        </row>
        <row r="283">
          <cell r="G283">
            <v>0</v>
          </cell>
          <cell r="J283">
            <v>0</v>
          </cell>
        </row>
        <row r="284">
          <cell r="G284">
            <v>0</v>
          </cell>
          <cell r="J284">
            <v>0</v>
          </cell>
        </row>
        <row r="285">
          <cell r="G285">
            <v>0</v>
          </cell>
          <cell r="J285">
            <v>0</v>
          </cell>
        </row>
        <row r="286">
          <cell r="G286">
            <v>0</v>
          </cell>
          <cell r="J286">
            <v>0</v>
          </cell>
        </row>
        <row r="287">
          <cell r="G287">
            <v>0</v>
          </cell>
          <cell r="J287">
            <v>0</v>
          </cell>
        </row>
        <row r="288">
          <cell r="G288">
            <v>0</v>
          </cell>
          <cell r="J288">
            <v>0</v>
          </cell>
        </row>
        <row r="289">
          <cell r="G289">
            <v>0</v>
          </cell>
          <cell r="J289">
            <v>0</v>
          </cell>
        </row>
        <row r="290">
          <cell r="G290">
            <v>0</v>
          </cell>
          <cell r="J290">
            <v>0</v>
          </cell>
        </row>
        <row r="291">
          <cell r="G291">
            <v>0</v>
          </cell>
          <cell r="J291">
            <v>0</v>
          </cell>
        </row>
        <row r="292">
          <cell r="G292">
            <v>0</v>
          </cell>
          <cell r="J292">
            <v>0</v>
          </cell>
        </row>
        <row r="293">
          <cell r="G293">
            <v>0</v>
          </cell>
          <cell r="J293">
            <v>0</v>
          </cell>
        </row>
        <row r="294">
          <cell r="G294">
            <v>0</v>
          </cell>
          <cell r="J294">
            <v>0</v>
          </cell>
        </row>
        <row r="295">
          <cell r="G295">
            <v>0</v>
          </cell>
          <cell r="J295">
            <v>0</v>
          </cell>
        </row>
        <row r="296">
          <cell r="G296">
            <v>0</v>
          </cell>
          <cell r="J296">
            <v>0</v>
          </cell>
        </row>
        <row r="297">
          <cell r="G297">
            <v>0</v>
          </cell>
          <cell r="J297">
            <v>0</v>
          </cell>
        </row>
        <row r="298">
          <cell r="G298">
            <v>0</v>
          </cell>
          <cell r="J298">
            <v>0</v>
          </cell>
        </row>
        <row r="299">
          <cell r="G299">
            <v>0</v>
          </cell>
          <cell r="J299">
            <v>0</v>
          </cell>
        </row>
        <row r="300">
          <cell r="G300">
            <v>0</v>
          </cell>
          <cell r="J300">
            <v>0</v>
          </cell>
        </row>
        <row r="301">
          <cell r="G301">
            <v>0</v>
          </cell>
          <cell r="J301">
            <v>0</v>
          </cell>
        </row>
        <row r="302">
          <cell r="G302">
            <v>0</v>
          </cell>
          <cell r="J302">
            <v>0</v>
          </cell>
        </row>
        <row r="303">
          <cell r="G303">
            <v>0</v>
          </cell>
          <cell r="J303">
            <v>0</v>
          </cell>
        </row>
        <row r="304">
          <cell r="G304">
            <v>0</v>
          </cell>
          <cell r="J304">
            <v>0</v>
          </cell>
        </row>
        <row r="305">
          <cell r="G305">
            <v>0</v>
          </cell>
          <cell r="J305">
            <v>0</v>
          </cell>
        </row>
        <row r="306">
          <cell r="G306">
            <v>0</v>
          </cell>
          <cell r="J306">
            <v>0</v>
          </cell>
        </row>
        <row r="307">
          <cell r="G307">
            <v>0</v>
          </cell>
          <cell r="J307">
            <v>0</v>
          </cell>
        </row>
        <row r="308">
          <cell r="G308">
            <v>0</v>
          </cell>
          <cell r="J308">
            <v>0</v>
          </cell>
        </row>
        <row r="309">
          <cell r="G309">
            <v>0</v>
          </cell>
          <cell r="J309">
            <v>0</v>
          </cell>
        </row>
        <row r="310">
          <cell r="G310">
            <v>0</v>
          </cell>
          <cell r="J310">
            <v>0</v>
          </cell>
        </row>
        <row r="311">
          <cell r="G311">
            <v>0</v>
          </cell>
          <cell r="J311">
            <v>0</v>
          </cell>
        </row>
        <row r="312">
          <cell r="G312">
            <v>0</v>
          </cell>
          <cell r="J312">
            <v>0</v>
          </cell>
        </row>
        <row r="313">
          <cell r="G313">
            <v>0</v>
          </cell>
          <cell r="J313">
            <v>0</v>
          </cell>
        </row>
        <row r="314">
          <cell r="G314">
            <v>0</v>
          </cell>
          <cell r="J314">
            <v>0</v>
          </cell>
        </row>
        <row r="315">
          <cell r="G315">
            <v>0</v>
          </cell>
          <cell r="J315">
            <v>0</v>
          </cell>
        </row>
        <row r="316">
          <cell r="G316">
            <v>0</v>
          </cell>
          <cell r="J316">
            <v>0</v>
          </cell>
        </row>
        <row r="317">
          <cell r="G317">
            <v>0</v>
          </cell>
          <cell r="J317">
            <v>0</v>
          </cell>
        </row>
        <row r="318">
          <cell r="G318">
            <v>0</v>
          </cell>
          <cell r="J318">
            <v>0</v>
          </cell>
        </row>
        <row r="319">
          <cell r="G319">
            <v>0</v>
          </cell>
          <cell r="J319">
            <v>0</v>
          </cell>
        </row>
        <row r="320">
          <cell r="G320">
            <v>0</v>
          </cell>
          <cell r="J320">
            <v>0</v>
          </cell>
        </row>
        <row r="321">
          <cell r="G321">
            <v>0</v>
          </cell>
          <cell r="J321">
            <v>0</v>
          </cell>
        </row>
        <row r="322">
          <cell r="G322">
            <v>0</v>
          </cell>
          <cell r="J322">
            <v>0</v>
          </cell>
        </row>
        <row r="323">
          <cell r="G323">
            <v>0</v>
          </cell>
          <cell r="J323">
            <v>0</v>
          </cell>
        </row>
        <row r="324">
          <cell r="G324">
            <v>0</v>
          </cell>
          <cell r="J324">
            <v>0</v>
          </cell>
        </row>
        <row r="325">
          <cell r="G325">
            <v>0</v>
          </cell>
          <cell r="J325">
            <v>0</v>
          </cell>
        </row>
        <row r="326">
          <cell r="G326">
            <v>0</v>
          </cell>
          <cell r="J326">
            <v>0</v>
          </cell>
        </row>
        <row r="327">
          <cell r="G327">
            <v>0</v>
          </cell>
          <cell r="J327">
            <v>0</v>
          </cell>
        </row>
        <row r="328">
          <cell r="G328">
            <v>0</v>
          </cell>
          <cell r="J328">
            <v>0</v>
          </cell>
        </row>
        <row r="329">
          <cell r="G329">
            <v>0</v>
          </cell>
          <cell r="J329">
            <v>0</v>
          </cell>
        </row>
        <row r="330">
          <cell r="G330">
            <v>0</v>
          </cell>
          <cell r="J330">
            <v>0</v>
          </cell>
        </row>
        <row r="331">
          <cell r="G331">
            <v>0</v>
          </cell>
          <cell r="J331">
            <v>0</v>
          </cell>
        </row>
        <row r="332">
          <cell r="G332">
            <v>0</v>
          </cell>
          <cell r="J332">
            <v>0</v>
          </cell>
        </row>
        <row r="333">
          <cell r="G333">
            <v>0</v>
          </cell>
          <cell r="J333">
            <v>0</v>
          </cell>
        </row>
        <row r="334">
          <cell r="G334">
            <v>0</v>
          </cell>
          <cell r="J334">
            <v>0</v>
          </cell>
        </row>
        <row r="335">
          <cell r="G335">
            <v>0</v>
          </cell>
          <cell r="J335">
            <v>0</v>
          </cell>
        </row>
        <row r="336">
          <cell r="G336">
            <v>0</v>
          </cell>
          <cell r="J336">
            <v>0</v>
          </cell>
        </row>
        <row r="337">
          <cell r="G337">
            <v>0</v>
          </cell>
          <cell r="J337">
            <v>0</v>
          </cell>
        </row>
        <row r="338">
          <cell r="G338">
            <v>0</v>
          </cell>
          <cell r="J338">
            <v>0</v>
          </cell>
        </row>
        <row r="339">
          <cell r="G339">
            <v>0</v>
          </cell>
          <cell r="J339">
            <v>0</v>
          </cell>
        </row>
        <row r="340">
          <cell r="G340">
            <v>0</v>
          </cell>
          <cell r="J340">
            <v>0</v>
          </cell>
        </row>
        <row r="341">
          <cell r="G341">
            <v>0</v>
          </cell>
          <cell r="J341">
            <v>0</v>
          </cell>
        </row>
        <row r="342">
          <cell r="G342">
            <v>0</v>
          </cell>
          <cell r="J342">
            <v>0</v>
          </cell>
        </row>
        <row r="343">
          <cell r="G343">
            <v>0</v>
          </cell>
          <cell r="J343">
            <v>0</v>
          </cell>
        </row>
        <row r="344">
          <cell r="G344">
            <v>0</v>
          </cell>
          <cell r="J344">
            <v>0</v>
          </cell>
        </row>
        <row r="345">
          <cell r="G345">
            <v>0</v>
          </cell>
          <cell r="J345">
            <v>0</v>
          </cell>
        </row>
        <row r="346">
          <cell r="G346">
            <v>0</v>
          </cell>
          <cell r="J346">
            <v>0</v>
          </cell>
        </row>
        <row r="347">
          <cell r="G347">
            <v>0</v>
          </cell>
          <cell r="J347">
            <v>0</v>
          </cell>
        </row>
        <row r="348">
          <cell r="G348">
            <v>0</v>
          </cell>
          <cell r="J348">
            <v>0</v>
          </cell>
        </row>
        <row r="349">
          <cell r="G349">
            <v>0</v>
          </cell>
          <cell r="J349">
            <v>0</v>
          </cell>
        </row>
        <row r="350">
          <cell r="G350">
            <v>0</v>
          </cell>
          <cell r="J350">
            <v>0</v>
          </cell>
        </row>
        <row r="351">
          <cell r="G351">
            <v>0</v>
          </cell>
          <cell r="J351">
            <v>0</v>
          </cell>
        </row>
        <row r="352">
          <cell r="G352">
            <v>0</v>
          </cell>
          <cell r="J352">
            <v>0</v>
          </cell>
        </row>
        <row r="353">
          <cell r="G353">
            <v>0</v>
          </cell>
          <cell r="J353">
            <v>0</v>
          </cell>
        </row>
        <row r="354">
          <cell r="G354">
            <v>0</v>
          </cell>
          <cell r="J354">
            <v>0</v>
          </cell>
        </row>
        <row r="355">
          <cell r="G355">
            <v>0</v>
          </cell>
          <cell r="J355">
            <v>0</v>
          </cell>
        </row>
        <row r="356">
          <cell r="G356">
            <v>0</v>
          </cell>
          <cell r="J356">
            <v>0</v>
          </cell>
        </row>
        <row r="357">
          <cell r="G357">
            <v>0</v>
          </cell>
          <cell r="J357">
            <v>0</v>
          </cell>
        </row>
        <row r="358">
          <cell r="G358">
            <v>0</v>
          </cell>
          <cell r="J358">
            <v>0</v>
          </cell>
        </row>
        <row r="359">
          <cell r="G359">
            <v>0</v>
          </cell>
          <cell r="J359">
            <v>0</v>
          </cell>
        </row>
        <row r="360">
          <cell r="G360">
            <v>0</v>
          </cell>
          <cell r="J360">
            <v>0</v>
          </cell>
        </row>
        <row r="361">
          <cell r="G361">
            <v>0</v>
          </cell>
          <cell r="J361">
            <v>0</v>
          </cell>
        </row>
        <row r="362">
          <cell r="G362">
            <v>0</v>
          </cell>
          <cell r="J362">
            <v>0</v>
          </cell>
        </row>
        <row r="363">
          <cell r="G363">
            <v>0</v>
          </cell>
          <cell r="J363">
            <v>0</v>
          </cell>
        </row>
        <row r="364">
          <cell r="G364">
            <v>0</v>
          </cell>
          <cell r="J364">
            <v>0</v>
          </cell>
        </row>
        <row r="365">
          <cell r="G365">
            <v>0</v>
          </cell>
          <cell r="J365">
            <v>0</v>
          </cell>
        </row>
        <row r="366">
          <cell r="G366">
            <v>0</v>
          </cell>
          <cell r="J366">
            <v>0</v>
          </cell>
        </row>
        <row r="367">
          <cell r="G367">
            <v>0</v>
          </cell>
          <cell r="J367">
            <v>0</v>
          </cell>
        </row>
        <row r="368">
          <cell r="G368">
            <v>0</v>
          </cell>
          <cell r="J368">
            <v>0</v>
          </cell>
        </row>
        <row r="369">
          <cell r="G369">
            <v>0</v>
          </cell>
          <cell r="J369">
            <v>0</v>
          </cell>
        </row>
        <row r="370">
          <cell r="G370">
            <v>0</v>
          </cell>
          <cell r="J370">
            <v>0</v>
          </cell>
        </row>
        <row r="371">
          <cell r="G371">
            <v>0</v>
          </cell>
          <cell r="J371">
            <v>0</v>
          </cell>
        </row>
        <row r="372">
          <cell r="G372">
            <v>0</v>
          </cell>
          <cell r="J372">
            <v>0</v>
          </cell>
        </row>
        <row r="373">
          <cell r="G373">
            <v>0</v>
          </cell>
          <cell r="J373">
            <v>0</v>
          </cell>
        </row>
        <row r="374">
          <cell r="G374">
            <v>0</v>
          </cell>
          <cell r="J374">
            <v>0</v>
          </cell>
        </row>
        <row r="375">
          <cell r="G375">
            <v>0</v>
          </cell>
          <cell r="J375">
            <v>0</v>
          </cell>
        </row>
        <row r="376">
          <cell r="G376">
            <v>0</v>
          </cell>
          <cell r="J376">
            <v>0</v>
          </cell>
        </row>
        <row r="377">
          <cell r="G377">
            <v>0</v>
          </cell>
          <cell r="J377">
            <v>0</v>
          </cell>
        </row>
        <row r="378">
          <cell r="G378">
            <v>0</v>
          </cell>
          <cell r="J378">
            <v>0</v>
          </cell>
        </row>
        <row r="379">
          <cell r="G379">
            <v>0</v>
          </cell>
          <cell r="J379">
            <v>0</v>
          </cell>
        </row>
        <row r="380">
          <cell r="G380">
            <v>0</v>
          </cell>
          <cell r="J380">
            <v>0</v>
          </cell>
        </row>
        <row r="381">
          <cell r="G381">
            <v>0</v>
          </cell>
          <cell r="J381">
            <v>0</v>
          </cell>
        </row>
        <row r="382">
          <cell r="G382">
            <v>0</v>
          </cell>
          <cell r="J382">
            <v>0</v>
          </cell>
        </row>
        <row r="383">
          <cell r="G383">
            <v>0</v>
          </cell>
          <cell r="J383">
            <v>0</v>
          </cell>
        </row>
        <row r="384">
          <cell r="G384">
            <v>0</v>
          </cell>
          <cell r="J384">
            <v>0</v>
          </cell>
        </row>
        <row r="385">
          <cell r="G385">
            <v>0</v>
          </cell>
          <cell r="J385">
            <v>0</v>
          </cell>
        </row>
        <row r="386">
          <cell r="G386">
            <v>0</v>
          </cell>
          <cell r="J386">
            <v>0</v>
          </cell>
        </row>
        <row r="387">
          <cell r="G387">
            <v>0</v>
          </cell>
          <cell r="J387">
            <v>0</v>
          </cell>
        </row>
        <row r="388">
          <cell r="G388">
            <v>0</v>
          </cell>
          <cell r="J388">
            <v>0</v>
          </cell>
        </row>
        <row r="389">
          <cell r="G389">
            <v>0</v>
          </cell>
          <cell r="J389">
            <v>0</v>
          </cell>
        </row>
        <row r="390">
          <cell r="G390">
            <v>0</v>
          </cell>
          <cell r="J390">
            <v>0</v>
          </cell>
        </row>
        <row r="391">
          <cell r="G391">
            <v>0</v>
          </cell>
          <cell r="J391">
            <v>0</v>
          </cell>
        </row>
        <row r="392">
          <cell r="G392">
            <v>0</v>
          </cell>
          <cell r="J392">
            <v>0</v>
          </cell>
        </row>
        <row r="393">
          <cell r="G393">
            <v>0</v>
          </cell>
          <cell r="J393">
            <v>0</v>
          </cell>
        </row>
        <row r="394">
          <cell r="G394">
            <v>0</v>
          </cell>
          <cell r="J394">
            <v>0</v>
          </cell>
        </row>
        <row r="395">
          <cell r="G395">
            <v>0</v>
          </cell>
          <cell r="J395">
            <v>0</v>
          </cell>
        </row>
        <row r="396">
          <cell r="G396">
            <v>0</v>
          </cell>
          <cell r="J396">
            <v>0</v>
          </cell>
        </row>
        <row r="397">
          <cell r="G397">
            <v>0</v>
          </cell>
          <cell r="J397">
            <v>0</v>
          </cell>
        </row>
        <row r="398">
          <cell r="G398">
            <v>0</v>
          </cell>
          <cell r="J398">
            <v>0</v>
          </cell>
        </row>
        <row r="399">
          <cell r="G399">
            <v>0</v>
          </cell>
          <cell r="J399">
            <v>0</v>
          </cell>
        </row>
        <row r="400">
          <cell r="G400">
            <v>0</v>
          </cell>
          <cell r="J400">
            <v>0</v>
          </cell>
        </row>
        <row r="401">
          <cell r="G401">
            <v>0</v>
          </cell>
          <cell r="J401">
            <v>0</v>
          </cell>
        </row>
        <row r="402">
          <cell r="G402">
            <v>0</v>
          </cell>
          <cell r="J402">
            <v>0</v>
          </cell>
        </row>
        <row r="403">
          <cell r="G403">
            <v>0</v>
          </cell>
          <cell r="J403">
            <v>0</v>
          </cell>
        </row>
        <row r="404">
          <cell r="G404">
            <v>0</v>
          </cell>
          <cell r="J404">
            <v>0</v>
          </cell>
        </row>
        <row r="405">
          <cell r="G405">
            <v>0</v>
          </cell>
          <cell r="J405">
            <v>0</v>
          </cell>
        </row>
        <row r="406">
          <cell r="G406">
            <v>0</v>
          </cell>
          <cell r="J406">
            <v>0</v>
          </cell>
        </row>
        <row r="407">
          <cell r="G407">
            <v>0</v>
          </cell>
          <cell r="J407">
            <v>0</v>
          </cell>
        </row>
        <row r="408">
          <cell r="G408">
            <v>0</v>
          </cell>
          <cell r="J408">
            <v>0</v>
          </cell>
        </row>
        <row r="409">
          <cell r="G409">
            <v>0</v>
          </cell>
          <cell r="J409">
            <v>0</v>
          </cell>
        </row>
        <row r="410">
          <cell r="G410">
            <v>0</v>
          </cell>
          <cell r="J410">
            <v>0</v>
          </cell>
        </row>
        <row r="411">
          <cell r="G411">
            <v>0</v>
          </cell>
          <cell r="J411">
            <v>0</v>
          </cell>
        </row>
        <row r="412">
          <cell r="G412">
            <v>0</v>
          </cell>
          <cell r="J412">
            <v>0</v>
          </cell>
        </row>
        <row r="413">
          <cell r="G413">
            <v>0</v>
          </cell>
          <cell r="J413">
            <v>0</v>
          </cell>
        </row>
        <row r="414">
          <cell r="G414">
            <v>0</v>
          </cell>
          <cell r="J414">
            <v>0</v>
          </cell>
        </row>
        <row r="415">
          <cell r="G415">
            <v>0</v>
          </cell>
          <cell r="J415">
            <v>0</v>
          </cell>
        </row>
        <row r="416">
          <cell r="G416">
            <v>0</v>
          </cell>
          <cell r="J416">
            <v>0</v>
          </cell>
        </row>
        <row r="417">
          <cell r="G417">
            <v>0</v>
          </cell>
          <cell r="J417">
            <v>0</v>
          </cell>
        </row>
        <row r="418">
          <cell r="G418">
            <v>0</v>
          </cell>
          <cell r="J418">
            <v>0</v>
          </cell>
        </row>
        <row r="419">
          <cell r="G419">
            <v>0</v>
          </cell>
          <cell r="J419">
            <v>0</v>
          </cell>
        </row>
        <row r="420">
          <cell r="G420">
            <v>0</v>
          </cell>
          <cell r="J420">
            <v>0</v>
          </cell>
        </row>
        <row r="421">
          <cell r="G421">
            <v>0</v>
          </cell>
          <cell r="J421">
            <v>0</v>
          </cell>
        </row>
        <row r="422">
          <cell r="G422">
            <v>0</v>
          </cell>
          <cell r="J422">
            <v>0</v>
          </cell>
        </row>
        <row r="423">
          <cell r="G423">
            <v>0</v>
          </cell>
          <cell r="J423">
            <v>0</v>
          </cell>
        </row>
        <row r="424">
          <cell r="G424">
            <v>0</v>
          </cell>
          <cell r="J424">
            <v>0</v>
          </cell>
        </row>
        <row r="425">
          <cell r="G425">
            <v>0</v>
          </cell>
          <cell r="J425">
            <v>0</v>
          </cell>
        </row>
        <row r="426">
          <cell r="G426">
            <v>0</v>
          </cell>
          <cell r="J426">
            <v>0</v>
          </cell>
        </row>
        <row r="427">
          <cell r="G427">
            <v>0</v>
          </cell>
          <cell r="J427">
            <v>0</v>
          </cell>
        </row>
        <row r="428">
          <cell r="G428">
            <v>0</v>
          </cell>
          <cell r="J428">
            <v>0</v>
          </cell>
        </row>
        <row r="429">
          <cell r="G429">
            <v>0</v>
          </cell>
          <cell r="J429">
            <v>0</v>
          </cell>
        </row>
        <row r="430">
          <cell r="G430">
            <v>0</v>
          </cell>
          <cell r="J430">
            <v>0</v>
          </cell>
        </row>
        <row r="431">
          <cell r="G431">
            <v>0</v>
          </cell>
          <cell r="J431">
            <v>0</v>
          </cell>
        </row>
        <row r="432">
          <cell r="G432">
            <v>0</v>
          </cell>
          <cell r="J432">
            <v>0</v>
          </cell>
        </row>
        <row r="433">
          <cell r="G433">
            <v>0</v>
          </cell>
          <cell r="J433">
            <v>0</v>
          </cell>
        </row>
        <row r="434">
          <cell r="G434">
            <v>0</v>
          </cell>
          <cell r="J434">
            <v>0</v>
          </cell>
        </row>
        <row r="435">
          <cell r="G435">
            <v>0</v>
          </cell>
          <cell r="J435">
            <v>0</v>
          </cell>
        </row>
        <row r="436">
          <cell r="G436">
            <v>0</v>
          </cell>
          <cell r="J436">
            <v>0</v>
          </cell>
        </row>
        <row r="437">
          <cell r="G437">
            <v>0</v>
          </cell>
          <cell r="J437">
            <v>0</v>
          </cell>
        </row>
        <row r="438">
          <cell r="G438">
            <v>0</v>
          </cell>
          <cell r="J438">
            <v>0</v>
          </cell>
        </row>
      </sheetData>
      <sheetData sheetId="30">
        <row r="2">
          <cell r="B2" t="str">
            <v>Вивіз  та утилізація ТПВ</v>
          </cell>
        </row>
        <row r="7">
          <cell r="H7">
            <v>8.3007818785498166</v>
          </cell>
        </row>
        <row r="8">
          <cell r="H8">
            <v>8.3007818785498166</v>
          </cell>
        </row>
        <row r="9">
          <cell r="H9">
            <v>8.3007818785498166</v>
          </cell>
        </row>
        <row r="10">
          <cell r="H10">
            <v>8.3007818785498166</v>
          </cell>
        </row>
        <row r="11">
          <cell r="H11">
            <v>8.3007818785498184</v>
          </cell>
        </row>
        <row r="12">
          <cell r="H12">
            <v>8.3007818785498166</v>
          </cell>
        </row>
        <row r="13">
          <cell r="H13">
            <v>8.3007818785498166</v>
          </cell>
        </row>
        <row r="14">
          <cell r="H14">
            <v>8.3007818785498166</v>
          </cell>
        </row>
        <row r="15">
          <cell r="H15">
            <v>8.3007818785498184</v>
          </cell>
        </row>
        <row r="16">
          <cell r="H16">
            <v>8.3007818785498184</v>
          </cell>
        </row>
        <row r="17">
          <cell r="H17">
            <v>8.3007818785498184</v>
          </cell>
        </row>
        <row r="18">
          <cell r="H18">
            <v>8.3007818785498184</v>
          </cell>
        </row>
        <row r="19">
          <cell r="H19">
            <v>8.3007818785498184</v>
          </cell>
        </row>
        <row r="20">
          <cell r="H20">
            <v>8.3007818785498184</v>
          </cell>
        </row>
        <row r="21">
          <cell r="H21">
            <v>8.3007818785498166</v>
          </cell>
        </row>
        <row r="22">
          <cell r="H22">
            <v>8.3007818785498166</v>
          </cell>
        </row>
        <row r="23">
          <cell r="H23">
            <v>8.3007818785498166</v>
          </cell>
        </row>
        <row r="24">
          <cell r="H24">
            <v>8.3007818785498166</v>
          </cell>
        </row>
        <row r="25">
          <cell r="H25">
            <v>8.3007818785498184</v>
          </cell>
        </row>
        <row r="26">
          <cell r="H26">
            <v>8.3007818785498184</v>
          </cell>
        </row>
        <row r="27">
          <cell r="H27">
            <v>8.3007818785498131</v>
          </cell>
        </row>
        <row r="28">
          <cell r="H28">
            <v>8.3007818785498166</v>
          </cell>
        </row>
        <row r="29">
          <cell r="H29">
            <v>8.3007818785498184</v>
          </cell>
        </row>
        <row r="30">
          <cell r="H30">
            <v>8.3007818785498184</v>
          </cell>
        </row>
        <row r="31">
          <cell r="H31">
            <v>8.3007818785498166</v>
          </cell>
        </row>
        <row r="32">
          <cell r="H32">
            <v>8.3007818785498184</v>
          </cell>
        </row>
        <row r="33">
          <cell r="H33">
            <v>8.3007818785498166</v>
          </cell>
        </row>
        <row r="34">
          <cell r="H34">
            <v>8.3007818785498184</v>
          </cell>
        </row>
        <row r="35">
          <cell r="H35">
            <v>8.3007818785498166</v>
          </cell>
        </row>
        <row r="36">
          <cell r="H36">
            <v>8.3007818785498166</v>
          </cell>
        </row>
        <row r="37">
          <cell r="H37">
            <v>8.3007818785498184</v>
          </cell>
        </row>
        <row r="38">
          <cell r="H38">
            <v>8.3007818785498184</v>
          </cell>
        </row>
        <row r="39">
          <cell r="H39">
            <v>8.3007818785498184</v>
          </cell>
        </row>
        <row r="40">
          <cell r="H40">
            <v>8.3007818785498166</v>
          </cell>
        </row>
        <row r="41">
          <cell r="H41">
            <v>8.3007818785498184</v>
          </cell>
        </row>
        <row r="42">
          <cell r="H42">
            <v>8.3007818785498184</v>
          </cell>
        </row>
        <row r="43">
          <cell r="H43">
            <v>8.3007818785498166</v>
          </cell>
        </row>
        <row r="44">
          <cell r="H44">
            <v>8.3007818785498166</v>
          </cell>
        </row>
        <row r="45">
          <cell r="H45">
            <v>8.3007818785498166</v>
          </cell>
        </row>
        <row r="46">
          <cell r="H46">
            <v>8.3007818785498184</v>
          </cell>
        </row>
        <row r="47">
          <cell r="H47">
            <v>8.3007818785498131</v>
          </cell>
        </row>
        <row r="48">
          <cell r="H48">
            <v>8.3007818785498166</v>
          </cell>
        </row>
        <row r="49">
          <cell r="H49">
            <v>8.3007818785498166</v>
          </cell>
        </row>
        <row r="50">
          <cell r="H50">
            <v>8.3007818785498166</v>
          </cell>
        </row>
        <row r="51">
          <cell r="H51">
            <v>8.3007818785498184</v>
          </cell>
        </row>
        <row r="52">
          <cell r="H52">
            <v>8.3007818785498166</v>
          </cell>
        </row>
        <row r="53">
          <cell r="H53">
            <v>8.3007818785498166</v>
          </cell>
        </row>
        <row r="54">
          <cell r="H54">
            <v>8.3007818785498131</v>
          </cell>
        </row>
        <row r="55">
          <cell r="H55">
            <v>8.3007818785498166</v>
          </cell>
        </row>
        <row r="56">
          <cell r="H56">
            <v>8.3007818785498166</v>
          </cell>
        </row>
        <row r="57">
          <cell r="H57">
            <v>8.3007818785498166</v>
          </cell>
        </row>
        <row r="58">
          <cell r="H58">
            <v>8.3007818785498166</v>
          </cell>
        </row>
        <row r="59">
          <cell r="H59">
            <v>8.3007818785498184</v>
          </cell>
        </row>
        <row r="60">
          <cell r="H60">
            <v>8.3007818785498166</v>
          </cell>
        </row>
        <row r="61">
          <cell r="H61">
            <v>8.3007818785498184</v>
          </cell>
        </row>
        <row r="62">
          <cell r="H62">
            <v>8.3007818785498166</v>
          </cell>
        </row>
        <row r="63">
          <cell r="H63">
            <v>8.3007818785498166</v>
          </cell>
        </row>
        <row r="64">
          <cell r="H64">
            <v>8.3007818785498166</v>
          </cell>
        </row>
        <row r="65">
          <cell r="H65">
            <v>8.3007818785498184</v>
          </cell>
        </row>
        <row r="66">
          <cell r="H66">
            <v>8.3007818785498166</v>
          </cell>
        </row>
        <row r="67">
          <cell r="H67">
            <v>8.3007818785498184</v>
          </cell>
        </row>
        <row r="68">
          <cell r="H68">
            <v>8.3007818785498166</v>
          </cell>
        </row>
        <row r="69">
          <cell r="H69">
            <v>8.3007818785498166</v>
          </cell>
        </row>
        <row r="70">
          <cell r="H70">
            <v>8.3007818785498166</v>
          </cell>
        </row>
        <row r="71">
          <cell r="H71">
            <v>8.3007818785498184</v>
          </cell>
        </row>
        <row r="72">
          <cell r="H72">
            <v>8.3007818785498184</v>
          </cell>
        </row>
        <row r="73">
          <cell r="H73">
            <v>8.3007818785498166</v>
          </cell>
        </row>
        <row r="74">
          <cell r="H74">
            <v>8.3007818785498166</v>
          </cell>
        </row>
        <row r="75">
          <cell r="H75">
            <v>8.3007818785498202</v>
          </cell>
        </row>
        <row r="76">
          <cell r="H76">
            <v>8.3007818785498184</v>
          </cell>
        </row>
        <row r="77">
          <cell r="H77">
            <v>8.3007818785498184</v>
          </cell>
        </row>
        <row r="78">
          <cell r="H78">
            <v>8.3007818785498166</v>
          </cell>
        </row>
        <row r="79">
          <cell r="H79">
            <v>8.3007818785498184</v>
          </cell>
        </row>
        <row r="80">
          <cell r="H80">
            <v>8.3007818785498166</v>
          </cell>
        </row>
        <row r="81">
          <cell r="H81">
            <v>8.3007818785498184</v>
          </cell>
        </row>
        <row r="82">
          <cell r="H82">
            <v>8.3007818785498184</v>
          </cell>
        </row>
        <row r="83">
          <cell r="H83">
            <v>8.3007818785498131</v>
          </cell>
        </row>
        <row r="84">
          <cell r="H84">
            <v>8.3007818785498166</v>
          </cell>
        </row>
        <row r="85">
          <cell r="H85">
            <v>8.3007818785498166</v>
          </cell>
        </row>
        <row r="86">
          <cell r="H86">
            <v>8.3007818785498166</v>
          </cell>
        </row>
        <row r="87">
          <cell r="H87">
            <v>8.3007818785498166</v>
          </cell>
        </row>
        <row r="88">
          <cell r="H88">
            <v>8.3007818785498166</v>
          </cell>
        </row>
        <row r="89">
          <cell r="H89">
            <v>8.3007818785498184</v>
          </cell>
        </row>
        <row r="90">
          <cell r="H90">
            <v>8.3007818785498166</v>
          </cell>
        </row>
        <row r="91">
          <cell r="H91">
            <v>8.3007818785498166</v>
          </cell>
        </row>
        <row r="92">
          <cell r="H92">
            <v>8.3007818785498166</v>
          </cell>
        </row>
        <row r="93">
          <cell r="H93">
            <v>8.3007818785498166</v>
          </cell>
        </row>
        <row r="94">
          <cell r="H94">
            <v>8.3007818785498131</v>
          </cell>
        </row>
        <row r="95">
          <cell r="H95">
            <v>8.3007818785498166</v>
          </cell>
        </row>
        <row r="96">
          <cell r="H96">
            <v>8.3007818785498166</v>
          </cell>
        </row>
        <row r="97">
          <cell r="H97">
            <v>8.3007818785498184</v>
          </cell>
        </row>
        <row r="98">
          <cell r="H98">
            <v>8.3007818785498166</v>
          </cell>
        </row>
        <row r="99">
          <cell r="H99">
            <v>8.3007818785498166</v>
          </cell>
        </row>
        <row r="100">
          <cell r="H100">
            <v>8.3007818785498184</v>
          </cell>
        </row>
        <row r="101">
          <cell r="H101">
            <v>8.3007818785498184</v>
          </cell>
        </row>
        <row r="102">
          <cell r="H102">
            <v>8.3007818785498166</v>
          </cell>
        </row>
        <row r="103">
          <cell r="H103">
            <v>8.3007818785498166</v>
          </cell>
        </row>
        <row r="104">
          <cell r="H104">
            <v>8.3007818785498166</v>
          </cell>
        </row>
        <row r="105">
          <cell r="H105">
            <v>8.3007818785498184</v>
          </cell>
        </row>
        <row r="106">
          <cell r="H106">
            <v>8.3007818785498202</v>
          </cell>
        </row>
        <row r="107">
          <cell r="H107">
            <v>8.3007818785498166</v>
          </cell>
        </row>
        <row r="108">
          <cell r="H108">
            <v>8.3007818785498166</v>
          </cell>
        </row>
        <row r="109">
          <cell r="H109">
            <v>8.3007818785498166</v>
          </cell>
        </row>
        <row r="110">
          <cell r="H110">
            <v>8.3007818785498184</v>
          </cell>
        </row>
        <row r="111">
          <cell r="H111">
            <v>8.3007818785498166</v>
          </cell>
        </row>
        <row r="112">
          <cell r="H112">
            <v>8.3007818785498166</v>
          </cell>
        </row>
        <row r="113">
          <cell r="H113">
            <v>8.3007818785498166</v>
          </cell>
        </row>
        <row r="114">
          <cell r="H114">
            <v>8.3007818785498131</v>
          </cell>
        </row>
        <row r="115">
          <cell r="H115">
            <v>8.3007818785498166</v>
          </cell>
        </row>
        <row r="116">
          <cell r="H116">
            <v>8.3007818785498184</v>
          </cell>
        </row>
        <row r="117">
          <cell r="H117">
            <v>8.3007818785498166</v>
          </cell>
        </row>
        <row r="118">
          <cell r="H118">
            <v>8.3007818785498184</v>
          </cell>
        </row>
        <row r="119">
          <cell r="H119">
            <v>8.3007818785498166</v>
          </cell>
        </row>
        <row r="120">
          <cell r="H120">
            <v>8.3007818785498184</v>
          </cell>
        </row>
        <row r="121">
          <cell r="H121">
            <v>8.3007818785498166</v>
          </cell>
        </row>
        <row r="122">
          <cell r="H122">
            <v>8.3007818785498149</v>
          </cell>
        </row>
        <row r="123">
          <cell r="H123">
            <v>8.3007818785498166</v>
          </cell>
        </row>
        <row r="124">
          <cell r="H124">
            <v>8.3007818785498166</v>
          </cell>
        </row>
        <row r="125">
          <cell r="H125">
            <v>8.3007818785498166</v>
          </cell>
        </row>
        <row r="126">
          <cell r="H126">
            <v>8.3007818785498166</v>
          </cell>
        </row>
        <row r="127">
          <cell r="H127">
            <v>8.3007818785498184</v>
          </cell>
        </row>
        <row r="128">
          <cell r="H128">
            <v>8.3007818785498166</v>
          </cell>
        </row>
        <row r="129">
          <cell r="H129">
            <v>8.3007818785498166</v>
          </cell>
        </row>
        <row r="130">
          <cell r="H130">
            <v>8.3007818785498166</v>
          </cell>
        </row>
        <row r="131">
          <cell r="H131">
            <v>8.3007818785498166</v>
          </cell>
        </row>
        <row r="132">
          <cell r="H132">
            <v>8.3007818785498166</v>
          </cell>
        </row>
        <row r="133">
          <cell r="H133">
            <v>8.3007818785498166</v>
          </cell>
        </row>
        <row r="134">
          <cell r="H134">
            <v>8.3007818785498166</v>
          </cell>
        </row>
        <row r="135">
          <cell r="H135">
            <v>8.3007818785498166</v>
          </cell>
        </row>
        <row r="136">
          <cell r="H136">
            <v>8.3007818785498166</v>
          </cell>
        </row>
        <row r="137">
          <cell r="H137">
            <v>8.3007818785498166</v>
          </cell>
        </row>
        <row r="138">
          <cell r="H138">
            <v>8.3007818785498184</v>
          </cell>
        </row>
        <row r="139">
          <cell r="H139">
            <v>8.3007818785498166</v>
          </cell>
        </row>
        <row r="140">
          <cell r="H140">
            <v>8.3007818785498166</v>
          </cell>
        </row>
        <row r="141">
          <cell r="H141">
            <v>8.3007818785498166</v>
          </cell>
        </row>
        <row r="142">
          <cell r="H142">
            <v>8.3007818785498166</v>
          </cell>
        </row>
        <row r="143">
          <cell r="H143">
            <v>8.3007818785498184</v>
          </cell>
        </row>
        <row r="144">
          <cell r="H144">
            <v>8.3007818785498166</v>
          </cell>
        </row>
        <row r="145">
          <cell r="H145">
            <v>8.3007818785498184</v>
          </cell>
        </row>
        <row r="146">
          <cell r="H146">
            <v>8.3007818785498166</v>
          </cell>
        </row>
        <row r="147">
          <cell r="H147">
            <v>8.3007818785498166</v>
          </cell>
        </row>
        <row r="148">
          <cell r="H148">
            <v>8.3007818785498166</v>
          </cell>
        </row>
        <row r="149">
          <cell r="H149">
            <v>8.3007818785498184</v>
          </cell>
        </row>
        <row r="150">
          <cell r="H150">
            <v>8.3007818785498166</v>
          </cell>
        </row>
        <row r="151">
          <cell r="H151">
            <v>8.3007818785498184</v>
          </cell>
        </row>
        <row r="152">
          <cell r="H152">
            <v>8.3007818785498166</v>
          </cell>
        </row>
        <row r="153">
          <cell r="H153">
            <v>8.3007818785498184</v>
          </cell>
        </row>
        <row r="154">
          <cell r="H154">
            <v>8.3007818785498131</v>
          </cell>
        </row>
        <row r="155">
          <cell r="H155">
            <v>8.3007818785498166</v>
          </cell>
        </row>
        <row r="156">
          <cell r="H156">
            <v>8.3007818785498166</v>
          </cell>
        </row>
        <row r="157">
          <cell r="H157">
            <v>8.3007818785498166</v>
          </cell>
        </row>
        <row r="158">
          <cell r="H158">
            <v>8.3007818785498184</v>
          </cell>
        </row>
        <row r="159">
          <cell r="H159">
            <v>8.3007818785498184</v>
          </cell>
        </row>
        <row r="160">
          <cell r="H160">
            <v>8.3007818785498166</v>
          </cell>
        </row>
        <row r="161">
          <cell r="H161">
            <v>8.3007818785498166</v>
          </cell>
        </row>
        <row r="162">
          <cell r="H162">
            <v>8.3007818785498166</v>
          </cell>
        </row>
        <row r="163">
          <cell r="H163">
            <v>8.3007818785498166</v>
          </cell>
        </row>
        <row r="164">
          <cell r="H164">
            <v>8.3007818785498166</v>
          </cell>
        </row>
        <row r="165">
          <cell r="H165">
            <v>8.3007818785498184</v>
          </cell>
        </row>
        <row r="166">
          <cell r="H166">
            <v>8.3007818785498184</v>
          </cell>
        </row>
        <row r="167">
          <cell r="H167">
            <v>8.3007818785498166</v>
          </cell>
        </row>
        <row r="168">
          <cell r="H168">
            <v>8.3007818785498166</v>
          </cell>
        </row>
        <row r="169">
          <cell r="H169">
            <v>8.3007818785498166</v>
          </cell>
        </row>
        <row r="170">
          <cell r="H170">
            <v>6.9999997751396661</v>
          </cell>
        </row>
        <row r="171">
          <cell r="H171">
            <v>8.3007818785498184</v>
          </cell>
        </row>
        <row r="172">
          <cell r="H172">
            <v>8.3007818785498166</v>
          </cell>
        </row>
        <row r="173">
          <cell r="H173">
            <v>8.3007818785498166</v>
          </cell>
        </row>
        <row r="174">
          <cell r="H174">
            <v>8.3007818785498184</v>
          </cell>
        </row>
        <row r="175">
          <cell r="H175">
            <v>8.3007818785498184</v>
          </cell>
        </row>
        <row r="176">
          <cell r="H176">
            <v>8.3007818785498131</v>
          </cell>
        </row>
        <row r="177">
          <cell r="H177">
            <v>8.3007818785498166</v>
          </cell>
        </row>
        <row r="178">
          <cell r="H178">
            <v>8.3007818785498166</v>
          </cell>
        </row>
        <row r="179">
          <cell r="H179">
            <v>8.3007818785498184</v>
          </cell>
        </row>
        <row r="180">
          <cell r="H180">
            <v>8.3007818785498166</v>
          </cell>
        </row>
        <row r="181">
          <cell r="H181">
            <v>8.3007818785498166</v>
          </cell>
        </row>
        <row r="182">
          <cell r="H182">
            <v>8.3007818785498166</v>
          </cell>
        </row>
        <row r="183">
          <cell r="H183">
            <v>8.3007818785498166</v>
          </cell>
        </row>
        <row r="184">
          <cell r="H184">
            <v>8.3007818785498166</v>
          </cell>
        </row>
        <row r="185">
          <cell r="H185">
            <v>8.3007818785498166</v>
          </cell>
        </row>
        <row r="186">
          <cell r="H186">
            <v>8.3007818785498166</v>
          </cell>
        </row>
        <row r="187">
          <cell r="H187">
            <v>8.3007818785498184</v>
          </cell>
        </row>
        <row r="188">
          <cell r="H188">
            <v>8.3007818785498184</v>
          </cell>
        </row>
        <row r="189">
          <cell r="H189">
            <v>6.9999997751396661</v>
          </cell>
        </row>
        <row r="190">
          <cell r="H190">
            <v>8.3007818785498166</v>
          </cell>
        </row>
        <row r="191">
          <cell r="H191">
            <v>8.3007818785498166</v>
          </cell>
        </row>
        <row r="192">
          <cell r="H192">
            <v>6.9999997751396661</v>
          </cell>
        </row>
        <row r="193">
          <cell r="H193">
            <v>8.3007818785498184</v>
          </cell>
        </row>
        <row r="194">
          <cell r="H194">
            <v>6.9999997751396661</v>
          </cell>
        </row>
        <row r="195">
          <cell r="H195">
            <v>8.3007818785498166</v>
          </cell>
        </row>
        <row r="196">
          <cell r="H196">
            <v>8.3007818785498166</v>
          </cell>
        </row>
        <row r="197">
          <cell r="H197">
            <v>6.9999997751396661</v>
          </cell>
        </row>
        <row r="198">
          <cell r="H198">
            <v>8.3007818785498184</v>
          </cell>
        </row>
        <row r="199">
          <cell r="H199">
            <v>8.3007818785498166</v>
          </cell>
        </row>
        <row r="200">
          <cell r="H200">
            <v>8.3007818785498166</v>
          </cell>
        </row>
        <row r="201">
          <cell r="H201">
            <v>8.3007818785498166</v>
          </cell>
        </row>
        <row r="202">
          <cell r="H202">
            <v>8.3007818785498166</v>
          </cell>
        </row>
        <row r="203">
          <cell r="H203">
            <v>6.9999997751396661</v>
          </cell>
        </row>
        <row r="204">
          <cell r="H204">
            <v>8.3007818785498166</v>
          </cell>
        </row>
        <row r="205">
          <cell r="H205">
            <v>8.3007818785498184</v>
          </cell>
        </row>
        <row r="206">
          <cell r="H206">
            <v>8.3007818785498166</v>
          </cell>
        </row>
        <row r="207">
          <cell r="H207">
            <v>8.3007818785498166</v>
          </cell>
        </row>
        <row r="208">
          <cell r="H208">
            <v>8.3007818785498131</v>
          </cell>
        </row>
        <row r="209">
          <cell r="H209">
            <v>8.3007818785498166</v>
          </cell>
        </row>
        <row r="210">
          <cell r="H210">
            <v>8.3007818785498184</v>
          </cell>
        </row>
        <row r="211">
          <cell r="H211">
            <v>8.3007818785498166</v>
          </cell>
        </row>
        <row r="212">
          <cell r="H212">
            <v>8.3007818785498184</v>
          </cell>
        </row>
        <row r="213">
          <cell r="H213">
            <v>6.9999997751396661</v>
          </cell>
        </row>
        <row r="214">
          <cell r="H214">
            <v>6.9999997751396661</v>
          </cell>
        </row>
        <row r="215">
          <cell r="H215">
            <v>6.9999997751396661</v>
          </cell>
        </row>
        <row r="216">
          <cell r="H216">
            <v>6.9999997751396661</v>
          </cell>
        </row>
        <row r="217">
          <cell r="H217">
            <v>6.9999997751396661</v>
          </cell>
        </row>
        <row r="218">
          <cell r="H218">
            <v>6.9999997751396661</v>
          </cell>
        </row>
        <row r="219">
          <cell r="H219">
            <v>6.9999997751396661</v>
          </cell>
        </row>
        <row r="220">
          <cell r="H220">
            <v>6.9999997751396661</v>
          </cell>
        </row>
        <row r="221">
          <cell r="H221">
            <v>6.9999997751396661</v>
          </cell>
        </row>
        <row r="222">
          <cell r="H222">
            <v>6.9999997751396661</v>
          </cell>
        </row>
        <row r="223">
          <cell r="H223">
            <v>6.9999997751396661</v>
          </cell>
        </row>
        <row r="224">
          <cell r="H224">
            <v>6.9999997751396661</v>
          </cell>
        </row>
        <row r="225">
          <cell r="H225">
            <v>6.9999997751396661</v>
          </cell>
        </row>
        <row r="226">
          <cell r="H226">
            <v>6.9999997751396661</v>
          </cell>
        </row>
        <row r="227">
          <cell r="H227">
            <v>6.9999997751396661</v>
          </cell>
        </row>
        <row r="228">
          <cell r="H228">
            <v>6.9999997751396661</v>
          </cell>
        </row>
        <row r="229">
          <cell r="H229">
            <v>6.9999997751396661</v>
          </cell>
        </row>
        <row r="230">
          <cell r="H230">
            <v>6.9999997751396661</v>
          </cell>
        </row>
        <row r="231">
          <cell r="H231">
            <v>6.9999997751396661</v>
          </cell>
        </row>
        <row r="232">
          <cell r="H232">
            <v>6.9999997751396661</v>
          </cell>
        </row>
        <row r="233">
          <cell r="H233">
            <v>6.9999997751396661</v>
          </cell>
        </row>
        <row r="234">
          <cell r="H234">
            <v>6.9999997751396661</v>
          </cell>
        </row>
        <row r="235">
          <cell r="H235">
            <v>6.9999997751396661</v>
          </cell>
        </row>
        <row r="236">
          <cell r="H236">
            <v>6.9999997751396661</v>
          </cell>
        </row>
        <row r="237">
          <cell r="H237">
            <v>6.9999997751396661</v>
          </cell>
        </row>
        <row r="238">
          <cell r="H238">
            <v>6.9999997751396661</v>
          </cell>
        </row>
        <row r="239">
          <cell r="H239">
            <v>6.9999997751396661</v>
          </cell>
        </row>
        <row r="240">
          <cell r="H240">
            <v>6.9999997751396661</v>
          </cell>
        </row>
        <row r="241">
          <cell r="H241">
            <v>6.9999997751396661</v>
          </cell>
        </row>
        <row r="242">
          <cell r="H242">
            <v>6.9999997751396661</v>
          </cell>
        </row>
        <row r="243">
          <cell r="H243">
            <v>6.9999997751396661</v>
          </cell>
        </row>
        <row r="244">
          <cell r="H244">
            <v>6.9999997751396661</v>
          </cell>
        </row>
        <row r="245">
          <cell r="H245">
            <v>6.9999997751396661</v>
          </cell>
        </row>
        <row r="246">
          <cell r="H246">
            <v>6.9999997751396661</v>
          </cell>
        </row>
        <row r="247">
          <cell r="H247">
            <v>6.9999997751396661</v>
          </cell>
        </row>
        <row r="248">
          <cell r="H248">
            <v>6.9999997751396661</v>
          </cell>
        </row>
        <row r="249">
          <cell r="H249">
            <v>6.9999997751396661</v>
          </cell>
        </row>
        <row r="250">
          <cell r="H250">
            <v>6.9999997751396661</v>
          </cell>
        </row>
        <row r="251">
          <cell r="H251">
            <v>6.9999997751396661</v>
          </cell>
        </row>
        <row r="252">
          <cell r="H252">
            <v>6.9999997751396661</v>
          </cell>
        </row>
        <row r="253">
          <cell r="H253">
            <v>6.9999997751396661</v>
          </cell>
        </row>
        <row r="254">
          <cell r="H254">
            <v>6.9999997751396661</v>
          </cell>
        </row>
        <row r="255">
          <cell r="H255">
            <v>6.9999997751396661</v>
          </cell>
        </row>
        <row r="256">
          <cell r="H256">
            <v>6.9999997751396661</v>
          </cell>
        </row>
        <row r="257">
          <cell r="H257">
            <v>6.9999997751396661</v>
          </cell>
        </row>
        <row r="258">
          <cell r="H258">
            <v>6.9999997751396661</v>
          </cell>
        </row>
        <row r="259">
          <cell r="H259">
            <v>6.9999997751396661</v>
          </cell>
        </row>
        <row r="260">
          <cell r="H260">
            <v>6.9999997751396661</v>
          </cell>
        </row>
        <row r="261">
          <cell r="H261">
            <v>6.9999997751396661</v>
          </cell>
        </row>
        <row r="262">
          <cell r="H262">
            <v>6.9999997751396661</v>
          </cell>
        </row>
        <row r="263">
          <cell r="H263">
            <v>6.9999997751396661</v>
          </cell>
        </row>
        <row r="264">
          <cell r="H264">
            <v>6.9999997751396661</v>
          </cell>
        </row>
        <row r="265">
          <cell r="H265">
            <v>6.9999997751396661</v>
          </cell>
        </row>
        <row r="266">
          <cell r="H266">
            <v>6.9999997751396661</v>
          </cell>
        </row>
        <row r="267">
          <cell r="H267">
            <v>6.9999997751396661</v>
          </cell>
        </row>
        <row r="268">
          <cell r="H268">
            <v>6.9999997751396661</v>
          </cell>
        </row>
        <row r="269">
          <cell r="H269">
            <v>6.9999997751396661</v>
          </cell>
        </row>
        <row r="270">
          <cell r="H270">
            <v>6.9999997751396661</v>
          </cell>
        </row>
        <row r="271">
          <cell r="H271">
            <v>6.9999997751396661</v>
          </cell>
        </row>
        <row r="272">
          <cell r="H272">
            <v>6.9999997751396661</v>
          </cell>
        </row>
        <row r="273">
          <cell r="H273">
            <v>6.9999997751396661</v>
          </cell>
        </row>
        <row r="274">
          <cell r="H274">
            <v>6.9999997751396661</v>
          </cell>
        </row>
        <row r="275">
          <cell r="H275">
            <v>6.9999997751396661</v>
          </cell>
        </row>
        <row r="276">
          <cell r="H276">
            <v>6.9999997751396661</v>
          </cell>
        </row>
        <row r="277">
          <cell r="H277">
            <v>6.9999997751396661</v>
          </cell>
        </row>
        <row r="278">
          <cell r="H278">
            <v>6.9999997751396661</v>
          </cell>
        </row>
        <row r="279">
          <cell r="H279">
            <v>6.9999997751396661</v>
          </cell>
        </row>
        <row r="280">
          <cell r="H280">
            <v>6.9999997751396661</v>
          </cell>
        </row>
        <row r="281">
          <cell r="H281">
            <v>6.9999997751396661</v>
          </cell>
        </row>
        <row r="282">
          <cell r="H282">
            <v>6.9999997751396661</v>
          </cell>
        </row>
        <row r="283">
          <cell r="H283">
            <v>6.9999997751396661</v>
          </cell>
        </row>
        <row r="284">
          <cell r="H284">
            <v>6.9999997751396661</v>
          </cell>
        </row>
        <row r="285">
          <cell r="H285">
            <v>6.9999997751396661</v>
          </cell>
        </row>
        <row r="286">
          <cell r="H286">
            <v>6.9999997751396661</v>
          </cell>
        </row>
        <row r="287">
          <cell r="H287">
            <v>6.9999997751396661</v>
          </cell>
        </row>
        <row r="288">
          <cell r="H288">
            <v>6.9999997751396661</v>
          </cell>
        </row>
        <row r="289">
          <cell r="H289">
            <v>6.9999997751396661</v>
          </cell>
        </row>
        <row r="290">
          <cell r="H290">
            <v>6.9999997751396661</v>
          </cell>
        </row>
        <row r="291">
          <cell r="H291">
            <v>6.9999997751396661</v>
          </cell>
        </row>
        <row r="292">
          <cell r="H292">
            <v>6.9999997751396661</v>
          </cell>
        </row>
        <row r="293">
          <cell r="H293">
            <v>6.9999997751396661</v>
          </cell>
        </row>
        <row r="294">
          <cell r="H294">
            <v>6.9999997751396661</v>
          </cell>
        </row>
        <row r="295">
          <cell r="H295">
            <v>6.9999997751396661</v>
          </cell>
        </row>
        <row r="296">
          <cell r="H296">
            <v>6.9999997751396661</v>
          </cell>
        </row>
        <row r="297">
          <cell r="H297">
            <v>6.9999997751396661</v>
          </cell>
        </row>
        <row r="298">
          <cell r="H298">
            <v>6.9999997751396661</v>
          </cell>
        </row>
        <row r="299">
          <cell r="H299">
            <v>6.9999997751396661</v>
          </cell>
        </row>
        <row r="300">
          <cell r="H300">
            <v>6.9999997751396661</v>
          </cell>
        </row>
        <row r="301">
          <cell r="H301">
            <v>6.9999997751396661</v>
          </cell>
        </row>
        <row r="302">
          <cell r="H302">
            <v>6.9999997751396661</v>
          </cell>
        </row>
        <row r="303">
          <cell r="H303">
            <v>6.9999997751396661</v>
          </cell>
        </row>
        <row r="304">
          <cell r="H304">
            <v>6.9999997751396661</v>
          </cell>
        </row>
        <row r="305">
          <cell r="H305">
            <v>6.9999997751396661</v>
          </cell>
        </row>
        <row r="306">
          <cell r="H306">
            <v>6.9999997751396661</v>
          </cell>
        </row>
        <row r="307">
          <cell r="H307">
            <v>6.9999997751396661</v>
          </cell>
        </row>
        <row r="308">
          <cell r="H308">
            <v>6.9999997751396661</v>
          </cell>
        </row>
        <row r="309">
          <cell r="H309">
            <v>6.9999997751396661</v>
          </cell>
        </row>
        <row r="310">
          <cell r="H310">
            <v>6.9999997751396661</v>
          </cell>
        </row>
        <row r="311">
          <cell r="H311">
            <v>6.9999997751396661</v>
          </cell>
        </row>
        <row r="312">
          <cell r="H312">
            <v>6.9999997751396661</v>
          </cell>
        </row>
        <row r="313">
          <cell r="H313">
            <v>6.9999997751396661</v>
          </cell>
        </row>
        <row r="314">
          <cell r="H314">
            <v>6.9999997751396661</v>
          </cell>
        </row>
        <row r="315">
          <cell r="H315">
            <v>6.9999997751396661</v>
          </cell>
        </row>
        <row r="316">
          <cell r="H316">
            <v>6.9999997751396661</v>
          </cell>
        </row>
        <row r="317">
          <cell r="H317">
            <v>6.9999997751396661</v>
          </cell>
        </row>
        <row r="318">
          <cell r="H318">
            <v>6.9999997751396661</v>
          </cell>
        </row>
        <row r="319">
          <cell r="H319">
            <v>6.9999997751396661</v>
          </cell>
        </row>
        <row r="320">
          <cell r="H320">
            <v>6.9999997751396661</v>
          </cell>
        </row>
        <row r="321">
          <cell r="H321">
            <v>6.9999997751396661</v>
          </cell>
        </row>
        <row r="322">
          <cell r="H322">
            <v>6.9999997751396661</v>
          </cell>
        </row>
        <row r="323">
          <cell r="H323">
            <v>6.9999997751396661</v>
          </cell>
        </row>
        <row r="324">
          <cell r="H324">
            <v>6.9999997751396661</v>
          </cell>
        </row>
        <row r="325">
          <cell r="H325">
            <v>6.9999997751396661</v>
          </cell>
        </row>
        <row r="326">
          <cell r="H326">
            <v>6.9999997751396661</v>
          </cell>
        </row>
        <row r="327">
          <cell r="H327">
            <v>6.9999997751396661</v>
          </cell>
        </row>
        <row r="328">
          <cell r="H328">
            <v>6.9999997751396661</v>
          </cell>
        </row>
        <row r="329">
          <cell r="H329">
            <v>6.9999997751396661</v>
          </cell>
        </row>
        <row r="330">
          <cell r="H330">
            <v>6.9999997751396661</v>
          </cell>
        </row>
        <row r="331">
          <cell r="H331">
            <v>6.9999997751396661</v>
          </cell>
        </row>
        <row r="332">
          <cell r="H332">
            <v>6.9999997751396661</v>
          </cell>
        </row>
        <row r="333">
          <cell r="H333">
            <v>6.9999997751396661</v>
          </cell>
        </row>
        <row r="334">
          <cell r="H334">
            <v>6.9999997751396661</v>
          </cell>
        </row>
        <row r="335">
          <cell r="H335">
            <v>6.9999997751396661</v>
          </cell>
        </row>
        <row r="336">
          <cell r="H336">
            <v>6.9999997751396661</v>
          </cell>
        </row>
        <row r="337">
          <cell r="H337">
            <v>6.9999997751396661</v>
          </cell>
        </row>
        <row r="338">
          <cell r="H338">
            <v>6.9999997751396661</v>
          </cell>
        </row>
        <row r="339">
          <cell r="H339">
            <v>6.9999997751396661</v>
          </cell>
        </row>
        <row r="340">
          <cell r="H340">
            <v>6.9999997751396661</v>
          </cell>
        </row>
        <row r="341">
          <cell r="H341">
            <v>6.9999997751396661</v>
          </cell>
        </row>
        <row r="342">
          <cell r="H342">
            <v>6.9999997751396661</v>
          </cell>
        </row>
        <row r="343">
          <cell r="H343">
            <v>6.9999997751396661</v>
          </cell>
        </row>
        <row r="344">
          <cell r="H344">
            <v>6.9999997751396661</v>
          </cell>
        </row>
        <row r="345">
          <cell r="H345">
            <v>6.9999997751396661</v>
          </cell>
        </row>
        <row r="346">
          <cell r="H346">
            <v>6.9999997751396661</v>
          </cell>
        </row>
        <row r="347">
          <cell r="H347">
            <v>6.9999997751396661</v>
          </cell>
        </row>
        <row r="348">
          <cell r="H348">
            <v>6.9999997751396661</v>
          </cell>
        </row>
        <row r="349">
          <cell r="H349">
            <v>6.9999997751396661</v>
          </cell>
        </row>
        <row r="350">
          <cell r="H350">
            <v>6.9999997751396661</v>
          </cell>
        </row>
        <row r="351">
          <cell r="H351">
            <v>6.9999997751396661</v>
          </cell>
        </row>
        <row r="352">
          <cell r="H352">
            <v>6.9999997751396661</v>
          </cell>
        </row>
        <row r="353">
          <cell r="H353">
            <v>6.9999997751396661</v>
          </cell>
        </row>
        <row r="354">
          <cell r="H354">
            <v>6.9999997751396661</v>
          </cell>
        </row>
        <row r="355">
          <cell r="H355">
            <v>6.9999997751396661</v>
          </cell>
        </row>
        <row r="356">
          <cell r="H356">
            <v>6.9999997751396661</v>
          </cell>
        </row>
        <row r="357">
          <cell r="H357">
            <v>6.9999997751396661</v>
          </cell>
        </row>
        <row r="358">
          <cell r="H358">
            <v>6.9999997751396661</v>
          </cell>
        </row>
        <row r="359">
          <cell r="H359">
            <v>6.9999997751396661</v>
          </cell>
        </row>
        <row r="360">
          <cell r="H360">
            <v>6.9999997751396661</v>
          </cell>
        </row>
        <row r="361">
          <cell r="H361">
            <v>6.9999997751396661</v>
          </cell>
        </row>
        <row r="362">
          <cell r="H362">
            <v>6.9999997751396661</v>
          </cell>
        </row>
        <row r="363">
          <cell r="H363">
            <v>6.9999997751396661</v>
          </cell>
        </row>
        <row r="364">
          <cell r="H364">
            <v>6.9999997751396661</v>
          </cell>
        </row>
        <row r="365">
          <cell r="H365">
            <v>6.9999997751396661</v>
          </cell>
        </row>
        <row r="366">
          <cell r="H366">
            <v>6.9999997751396661</v>
          </cell>
        </row>
        <row r="367">
          <cell r="H367">
            <v>6.9999997751396661</v>
          </cell>
        </row>
        <row r="368">
          <cell r="H368">
            <v>6.9999997751396661</v>
          </cell>
        </row>
        <row r="369">
          <cell r="H369">
            <v>6.9999997751396661</v>
          </cell>
        </row>
        <row r="370">
          <cell r="H370">
            <v>6.9999997751396661</v>
          </cell>
        </row>
        <row r="371">
          <cell r="H371">
            <v>6.9999997751396661</v>
          </cell>
        </row>
        <row r="372">
          <cell r="H372">
            <v>6.9999997751396661</v>
          </cell>
        </row>
        <row r="373">
          <cell r="H373">
            <v>6.9999997751396661</v>
          </cell>
        </row>
        <row r="374">
          <cell r="H374">
            <v>6.9999997751396661</v>
          </cell>
        </row>
        <row r="375">
          <cell r="H375">
            <v>6.9999997751396661</v>
          </cell>
        </row>
        <row r="376">
          <cell r="H376">
            <v>6.9999997751396661</v>
          </cell>
        </row>
        <row r="377">
          <cell r="H377">
            <v>6.9999997751396661</v>
          </cell>
        </row>
        <row r="378">
          <cell r="H378">
            <v>6.9999997751396661</v>
          </cell>
        </row>
        <row r="379">
          <cell r="H379">
            <v>6.9999997751396661</v>
          </cell>
        </row>
        <row r="380">
          <cell r="H380">
            <v>6.9999997751396661</v>
          </cell>
        </row>
        <row r="381">
          <cell r="H381">
            <v>6.9999997751396661</v>
          </cell>
        </row>
        <row r="382">
          <cell r="H382">
            <v>6.9999997751396661</v>
          </cell>
        </row>
        <row r="383">
          <cell r="H383">
            <v>6.9999997751396661</v>
          </cell>
        </row>
        <row r="384">
          <cell r="H384">
            <v>6.9999997751396661</v>
          </cell>
        </row>
        <row r="385">
          <cell r="H385">
            <v>6.9999997751396661</v>
          </cell>
        </row>
        <row r="386">
          <cell r="H386">
            <v>6.9999997751396661</v>
          </cell>
        </row>
        <row r="387">
          <cell r="H387">
            <v>6.9999997751396661</v>
          </cell>
        </row>
        <row r="388">
          <cell r="H388">
            <v>6.9999997751396661</v>
          </cell>
        </row>
        <row r="389">
          <cell r="H389">
            <v>6.9999997751396661</v>
          </cell>
        </row>
        <row r="390">
          <cell r="H390">
            <v>6.9999997751396661</v>
          </cell>
        </row>
        <row r="391">
          <cell r="H391">
            <v>6.9999997751396661</v>
          </cell>
        </row>
        <row r="392">
          <cell r="H392">
            <v>6.9999997751396661</v>
          </cell>
        </row>
        <row r="393">
          <cell r="H393">
            <v>6.9999997751396661</v>
          </cell>
        </row>
        <row r="394">
          <cell r="H394">
            <v>6.9999997751396661</v>
          </cell>
        </row>
        <row r="395">
          <cell r="H395">
            <v>6.9999997751396661</v>
          </cell>
        </row>
        <row r="396">
          <cell r="H396">
            <v>6.9999997751396661</v>
          </cell>
        </row>
        <row r="397">
          <cell r="H397">
            <v>6.9999997751396661</v>
          </cell>
        </row>
        <row r="398">
          <cell r="H398">
            <v>6.9999997751396661</v>
          </cell>
        </row>
        <row r="399">
          <cell r="H399">
            <v>6.9999997751396661</v>
          </cell>
        </row>
        <row r="400">
          <cell r="H400">
            <v>6.9999997751396661</v>
          </cell>
        </row>
        <row r="401">
          <cell r="H401">
            <v>6.9999997751396661</v>
          </cell>
        </row>
        <row r="402">
          <cell r="H402">
            <v>6.9999997751396661</v>
          </cell>
        </row>
        <row r="403">
          <cell r="H403">
            <v>6.9999997751396661</v>
          </cell>
        </row>
        <row r="404">
          <cell r="H404">
            <v>6.9999997751396661</v>
          </cell>
        </row>
        <row r="405">
          <cell r="H405">
            <v>6.9999997751396661</v>
          </cell>
        </row>
        <row r="406">
          <cell r="H406">
            <v>6.9999997751396661</v>
          </cell>
        </row>
        <row r="407">
          <cell r="H407">
            <v>6.9999997751396661</v>
          </cell>
        </row>
        <row r="408">
          <cell r="H408">
            <v>6.9999997751396661</v>
          </cell>
        </row>
        <row r="409">
          <cell r="H409">
            <v>6.9999997751396661</v>
          </cell>
        </row>
        <row r="410">
          <cell r="H410">
            <v>6.9999997751396661</v>
          </cell>
        </row>
        <row r="411">
          <cell r="H411">
            <v>6.9999997751396661</v>
          </cell>
        </row>
        <row r="412">
          <cell r="H412">
            <v>6.9999997751396661</v>
          </cell>
        </row>
        <row r="413">
          <cell r="H413">
            <v>6.9999997751396661</v>
          </cell>
        </row>
        <row r="414">
          <cell r="H414">
            <v>6.9999997751396661</v>
          </cell>
        </row>
        <row r="415">
          <cell r="H415">
            <v>6.9999997751396661</v>
          </cell>
        </row>
        <row r="416">
          <cell r="H416">
            <v>6.9999997751396661</v>
          </cell>
        </row>
        <row r="417">
          <cell r="H417">
            <v>6.9999997751396661</v>
          </cell>
        </row>
        <row r="418">
          <cell r="H418">
            <v>6.9999997751396661</v>
          </cell>
        </row>
        <row r="419">
          <cell r="H419">
            <v>6.9999997751396661</v>
          </cell>
        </row>
        <row r="420">
          <cell r="H420">
            <v>6.9999997751396661</v>
          </cell>
        </row>
        <row r="421">
          <cell r="H421">
            <v>6.9999997751396661</v>
          </cell>
        </row>
        <row r="422">
          <cell r="H422">
            <v>6.9999997751396661</v>
          </cell>
        </row>
        <row r="423">
          <cell r="H423">
            <v>6.9999997751396661</v>
          </cell>
        </row>
        <row r="424">
          <cell r="H424">
            <v>6.9999997751396661</v>
          </cell>
        </row>
        <row r="425">
          <cell r="H425">
            <v>6.9999997751396661</v>
          </cell>
        </row>
        <row r="426">
          <cell r="H426">
            <v>6.9999997751396661</v>
          </cell>
        </row>
        <row r="427">
          <cell r="H427">
            <v>6.9999997751396661</v>
          </cell>
        </row>
        <row r="428">
          <cell r="H428">
            <v>6.9999997751396661</v>
          </cell>
        </row>
        <row r="429">
          <cell r="H429">
            <v>6.9999997751396661</v>
          </cell>
        </row>
        <row r="430">
          <cell r="H430">
            <v>6.9999997751396661</v>
          </cell>
        </row>
        <row r="431">
          <cell r="H431">
            <v>6.9999997751396661</v>
          </cell>
        </row>
        <row r="432">
          <cell r="H432">
            <v>6.9999997751396661</v>
          </cell>
        </row>
        <row r="433">
          <cell r="H433">
            <v>6.9999997751396661</v>
          </cell>
        </row>
        <row r="434">
          <cell r="H434">
            <v>6.9999997751396661</v>
          </cell>
        </row>
        <row r="435">
          <cell r="H435">
            <v>6.9999997751396661</v>
          </cell>
        </row>
        <row r="436">
          <cell r="H436">
            <v>6.9999997751396661</v>
          </cell>
        </row>
        <row r="437">
          <cell r="H437">
            <v>6.9999997751396661</v>
          </cell>
        </row>
        <row r="438">
          <cell r="H438">
            <v>6.9999997751396661</v>
          </cell>
        </row>
        <row r="439">
          <cell r="H439">
            <v>6.9999997751396661</v>
          </cell>
        </row>
      </sheetData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0"/>
  <sheetViews>
    <sheetView tabSelected="1" topLeftCell="B207" zoomScale="110" zoomScaleNormal="110" workbookViewId="0">
      <selection activeCell="B450" sqref="B450"/>
    </sheetView>
  </sheetViews>
  <sheetFormatPr defaultRowHeight="15" x14ac:dyDescent="0.25"/>
  <cols>
    <col min="1" max="1" width="4.28515625" style="19" customWidth="1"/>
    <col min="2" max="2" width="29.7109375" style="20" customWidth="1"/>
    <col min="3" max="8" width="7.42578125" style="2" customWidth="1"/>
    <col min="9" max="9" width="16.7109375" style="2" customWidth="1"/>
    <col min="10" max="11" width="7.42578125" style="2" customWidth="1"/>
    <col min="12" max="12" width="12.5703125" style="2" customWidth="1"/>
    <col min="13" max="13" width="12.42578125" style="2" customWidth="1"/>
    <col min="14" max="14" width="10" style="2" customWidth="1"/>
    <col min="15" max="15" width="10.140625" style="2" customWidth="1"/>
    <col min="16" max="16" width="8.28515625" style="2" customWidth="1"/>
    <col min="17" max="18" width="7.42578125" style="2" customWidth="1"/>
    <col min="19" max="20" width="7.42578125" style="3" customWidth="1"/>
    <col min="21" max="21" width="10.28515625" style="2" customWidth="1"/>
    <col min="22" max="22" width="9.140625" style="2"/>
    <col min="23" max="23" width="10.5703125" style="2" bestFit="1" customWidth="1"/>
    <col min="24" max="256" width="9.140625" style="2"/>
    <col min="257" max="257" width="7.140625" style="2" bestFit="1" customWidth="1"/>
    <col min="258" max="258" width="31" style="2" customWidth="1"/>
    <col min="259" max="271" width="7.42578125" style="2" customWidth="1"/>
    <col min="272" max="272" width="8.28515625" style="2" customWidth="1"/>
    <col min="273" max="276" width="7.42578125" style="2" customWidth="1"/>
    <col min="277" max="277" width="11.42578125" style="2" customWidth="1"/>
    <col min="278" max="278" width="9.140625" style="2"/>
    <col min="279" max="279" width="10.5703125" style="2" bestFit="1" customWidth="1"/>
    <col min="280" max="512" width="9.140625" style="2"/>
    <col min="513" max="513" width="7.140625" style="2" bestFit="1" customWidth="1"/>
    <col min="514" max="514" width="31" style="2" customWidth="1"/>
    <col min="515" max="527" width="7.42578125" style="2" customWidth="1"/>
    <col min="528" max="528" width="8.28515625" style="2" customWidth="1"/>
    <col min="529" max="532" width="7.42578125" style="2" customWidth="1"/>
    <col min="533" max="533" width="11.42578125" style="2" customWidth="1"/>
    <col min="534" max="534" width="9.140625" style="2"/>
    <col min="535" max="535" width="10.5703125" style="2" bestFit="1" customWidth="1"/>
    <col min="536" max="768" width="9.140625" style="2"/>
    <col min="769" max="769" width="7.140625" style="2" bestFit="1" customWidth="1"/>
    <col min="770" max="770" width="31" style="2" customWidth="1"/>
    <col min="771" max="783" width="7.42578125" style="2" customWidth="1"/>
    <col min="784" max="784" width="8.28515625" style="2" customWidth="1"/>
    <col min="785" max="788" width="7.42578125" style="2" customWidth="1"/>
    <col min="789" max="789" width="11.42578125" style="2" customWidth="1"/>
    <col min="790" max="790" width="9.140625" style="2"/>
    <col min="791" max="791" width="10.5703125" style="2" bestFit="1" customWidth="1"/>
    <col min="792" max="1024" width="9.140625" style="2"/>
    <col min="1025" max="1025" width="7.140625" style="2" bestFit="1" customWidth="1"/>
    <col min="1026" max="1026" width="31" style="2" customWidth="1"/>
    <col min="1027" max="1039" width="7.42578125" style="2" customWidth="1"/>
    <col min="1040" max="1040" width="8.28515625" style="2" customWidth="1"/>
    <col min="1041" max="1044" width="7.42578125" style="2" customWidth="1"/>
    <col min="1045" max="1045" width="11.42578125" style="2" customWidth="1"/>
    <col min="1046" max="1046" width="9.140625" style="2"/>
    <col min="1047" max="1047" width="10.5703125" style="2" bestFit="1" customWidth="1"/>
    <col min="1048" max="1280" width="9.140625" style="2"/>
    <col min="1281" max="1281" width="7.140625" style="2" bestFit="1" customWidth="1"/>
    <col min="1282" max="1282" width="31" style="2" customWidth="1"/>
    <col min="1283" max="1295" width="7.42578125" style="2" customWidth="1"/>
    <col min="1296" max="1296" width="8.28515625" style="2" customWidth="1"/>
    <col min="1297" max="1300" width="7.42578125" style="2" customWidth="1"/>
    <col min="1301" max="1301" width="11.42578125" style="2" customWidth="1"/>
    <col min="1302" max="1302" width="9.140625" style="2"/>
    <col min="1303" max="1303" width="10.5703125" style="2" bestFit="1" customWidth="1"/>
    <col min="1304" max="1536" width="9.140625" style="2"/>
    <col min="1537" max="1537" width="7.140625" style="2" bestFit="1" customWidth="1"/>
    <col min="1538" max="1538" width="31" style="2" customWidth="1"/>
    <col min="1539" max="1551" width="7.42578125" style="2" customWidth="1"/>
    <col min="1552" max="1552" width="8.28515625" style="2" customWidth="1"/>
    <col min="1553" max="1556" width="7.42578125" style="2" customWidth="1"/>
    <col min="1557" max="1557" width="11.42578125" style="2" customWidth="1"/>
    <col min="1558" max="1558" width="9.140625" style="2"/>
    <col min="1559" max="1559" width="10.5703125" style="2" bestFit="1" customWidth="1"/>
    <col min="1560" max="1792" width="9.140625" style="2"/>
    <col min="1793" max="1793" width="7.140625" style="2" bestFit="1" customWidth="1"/>
    <col min="1794" max="1794" width="31" style="2" customWidth="1"/>
    <col min="1795" max="1807" width="7.42578125" style="2" customWidth="1"/>
    <col min="1808" max="1808" width="8.28515625" style="2" customWidth="1"/>
    <col min="1809" max="1812" width="7.42578125" style="2" customWidth="1"/>
    <col min="1813" max="1813" width="11.42578125" style="2" customWidth="1"/>
    <col min="1814" max="1814" width="9.140625" style="2"/>
    <col min="1815" max="1815" width="10.5703125" style="2" bestFit="1" customWidth="1"/>
    <col min="1816" max="2048" width="9.140625" style="2"/>
    <col min="2049" max="2049" width="7.140625" style="2" bestFit="1" customWidth="1"/>
    <col min="2050" max="2050" width="31" style="2" customWidth="1"/>
    <col min="2051" max="2063" width="7.42578125" style="2" customWidth="1"/>
    <col min="2064" max="2064" width="8.28515625" style="2" customWidth="1"/>
    <col min="2065" max="2068" width="7.42578125" style="2" customWidth="1"/>
    <col min="2069" max="2069" width="11.42578125" style="2" customWidth="1"/>
    <col min="2070" max="2070" width="9.140625" style="2"/>
    <col min="2071" max="2071" width="10.5703125" style="2" bestFit="1" customWidth="1"/>
    <col min="2072" max="2304" width="9.140625" style="2"/>
    <col min="2305" max="2305" width="7.140625" style="2" bestFit="1" customWidth="1"/>
    <col min="2306" max="2306" width="31" style="2" customWidth="1"/>
    <col min="2307" max="2319" width="7.42578125" style="2" customWidth="1"/>
    <col min="2320" max="2320" width="8.28515625" style="2" customWidth="1"/>
    <col min="2321" max="2324" width="7.42578125" style="2" customWidth="1"/>
    <col min="2325" max="2325" width="11.42578125" style="2" customWidth="1"/>
    <col min="2326" max="2326" width="9.140625" style="2"/>
    <col min="2327" max="2327" width="10.5703125" style="2" bestFit="1" customWidth="1"/>
    <col min="2328" max="2560" width="9.140625" style="2"/>
    <col min="2561" max="2561" width="7.140625" style="2" bestFit="1" customWidth="1"/>
    <col min="2562" max="2562" width="31" style="2" customWidth="1"/>
    <col min="2563" max="2575" width="7.42578125" style="2" customWidth="1"/>
    <col min="2576" max="2576" width="8.28515625" style="2" customWidth="1"/>
    <col min="2577" max="2580" width="7.42578125" style="2" customWidth="1"/>
    <col min="2581" max="2581" width="11.42578125" style="2" customWidth="1"/>
    <col min="2582" max="2582" width="9.140625" style="2"/>
    <col min="2583" max="2583" width="10.5703125" style="2" bestFit="1" customWidth="1"/>
    <col min="2584" max="2816" width="9.140625" style="2"/>
    <col min="2817" max="2817" width="7.140625" style="2" bestFit="1" customWidth="1"/>
    <col min="2818" max="2818" width="31" style="2" customWidth="1"/>
    <col min="2819" max="2831" width="7.42578125" style="2" customWidth="1"/>
    <col min="2832" max="2832" width="8.28515625" style="2" customWidth="1"/>
    <col min="2833" max="2836" width="7.42578125" style="2" customWidth="1"/>
    <col min="2837" max="2837" width="11.42578125" style="2" customWidth="1"/>
    <col min="2838" max="2838" width="9.140625" style="2"/>
    <col min="2839" max="2839" width="10.5703125" style="2" bestFit="1" customWidth="1"/>
    <col min="2840" max="3072" width="9.140625" style="2"/>
    <col min="3073" max="3073" width="7.140625" style="2" bestFit="1" customWidth="1"/>
    <col min="3074" max="3074" width="31" style="2" customWidth="1"/>
    <col min="3075" max="3087" width="7.42578125" style="2" customWidth="1"/>
    <col min="3088" max="3088" width="8.28515625" style="2" customWidth="1"/>
    <col min="3089" max="3092" width="7.42578125" style="2" customWidth="1"/>
    <col min="3093" max="3093" width="11.42578125" style="2" customWidth="1"/>
    <col min="3094" max="3094" width="9.140625" style="2"/>
    <col min="3095" max="3095" width="10.5703125" style="2" bestFit="1" customWidth="1"/>
    <col min="3096" max="3328" width="9.140625" style="2"/>
    <col min="3329" max="3329" width="7.140625" style="2" bestFit="1" customWidth="1"/>
    <col min="3330" max="3330" width="31" style="2" customWidth="1"/>
    <col min="3331" max="3343" width="7.42578125" style="2" customWidth="1"/>
    <col min="3344" max="3344" width="8.28515625" style="2" customWidth="1"/>
    <col min="3345" max="3348" width="7.42578125" style="2" customWidth="1"/>
    <col min="3349" max="3349" width="11.42578125" style="2" customWidth="1"/>
    <col min="3350" max="3350" width="9.140625" style="2"/>
    <col min="3351" max="3351" width="10.5703125" style="2" bestFit="1" customWidth="1"/>
    <col min="3352" max="3584" width="9.140625" style="2"/>
    <col min="3585" max="3585" width="7.140625" style="2" bestFit="1" customWidth="1"/>
    <col min="3586" max="3586" width="31" style="2" customWidth="1"/>
    <col min="3587" max="3599" width="7.42578125" style="2" customWidth="1"/>
    <col min="3600" max="3600" width="8.28515625" style="2" customWidth="1"/>
    <col min="3601" max="3604" width="7.42578125" style="2" customWidth="1"/>
    <col min="3605" max="3605" width="11.42578125" style="2" customWidth="1"/>
    <col min="3606" max="3606" width="9.140625" style="2"/>
    <col min="3607" max="3607" width="10.5703125" style="2" bestFit="1" customWidth="1"/>
    <col min="3608" max="3840" width="9.140625" style="2"/>
    <col min="3841" max="3841" width="7.140625" style="2" bestFit="1" customWidth="1"/>
    <col min="3842" max="3842" width="31" style="2" customWidth="1"/>
    <col min="3843" max="3855" width="7.42578125" style="2" customWidth="1"/>
    <col min="3856" max="3856" width="8.28515625" style="2" customWidth="1"/>
    <col min="3857" max="3860" width="7.42578125" style="2" customWidth="1"/>
    <col min="3861" max="3861" width="11.42578125" style="2" customWidth="1"/>
    <col min="3862" max="3862" width="9.140625" style="2"/>
    <col min="3863" max="3863" width="10.5703125" style="2" bestFit="1" customWidth="1"/>
    <col min="3864" max="4096" width="9.140625" style="2"/>
    <col min="4097" max="4097" width="7.140625" style="2" bestFit="1" customWidth="1"/>
    <col min="4098" max="4098" width="31" style="2" customWidth="1"/>
    <col min="4099" max="4111" width="7.42578125" style="2" customWidth="1"/>
    <col min="4112" max="4112" width="8.28515625" style="2" customWidth="1"/>
    <col min="4113" max="4116" width="7.42578125" style="2" customWidth="1"/>
    <col min="4117" max="4117" width="11.42578125" style="2" customWidth="1"/>
    <col min="4118" max="4118" width="9.140625" style="2"/>
    <col min="4119" max="4119" width="10.5703125" style="2" bestFit="1" customWidth="1"/>
    <col min="4120" max="4352" width="9.140625" style="2"/>
    <col min="4353" max="4353" width="7.140625" style="2" bestFit="1" customWidth="1"/>
    <col min="4354" max="4354" width="31" style="2" customWidth="1"/>
    <col min="4355" max="4367" width="7.42578125" style="2" customWidth="1"/>
    <col min="4368" max="4368" width="8.28515625" style="2" customWidth="1"/>
    <col min="4369" max="4372" width="7.42578125" style="2" customWidth="1"/>
    <col min="4373" max="4373" width="11.42578125" style="2" customWidth="1"/>
    <col min="4374" max="4374" width="9.140625" style="2"/>
    <col min="4375" max="4375" width="10.5703125" style="2" bestFit="1" customWidth="1"/>
    <col min="4376" max="4608" width="9.140625" style="2"/>
    <col min="4609" max="4609" width="7.140625" style="2" bestFit="1" customWidth="1"/>
    <col min="4610" max="4610" width="31" style="2" customWidth="1"/>
    <col min="4611" max="4623" width="7.42578125" style="2" customWidth="1"/>
    <col min="4624" max="4624" width="8.28515625" style="2" customWidth="1"/>
    <col min="4625" max="4628" width="7.42578125" style="2" customWidth="1"/>
    <col min="4629" max="4629" width="11.42578125" style="2" customWidth="1"/>
    <col min="4630" max="4630" width="9.140625" style="2"/>
    <col min="4631" max="4631" width="10.5703125" style="2" bestFit="1" customWidth="1"/>
    <col min="4632" max="4864" width="9.140625" style="2"/>
    <col min="4865" max="4865" width="7.140625" style="2" bestFit="1" customWidth="1"/>
    <col min="4866" max="4866" width="31" style="2" customWidth="1"/>
    <col min="4867" max="4879" width="7.42578125" style="2" customWidth="1"/>
    <col min="4880" max="4880" width="8.28515625" style="2" customWidth="1"/>
    <col min="4881" max="4884" width="7.42578125" style="2" customWidth="1"/>
    <col min="4885" max="4885" width="11.42578125" style="2" customWidth="1"/>
    <col min="4886" max="4886" width="9.140625" style="2"/>
    <col min="4887" max="4887" width="10.5703125" style="2" bestFit="1" customWidth="1"/>
    <col min="4888" max="5120" width="9.140625" style="2"/>
    <col min="5121" max="5121" width="7.140625" style="2" bestFit="1" customWidth="1"/>
    <col min="5122" max="5122" width="31" style="2" customWidth="1"/>
    <col min="5123" max="5135" width="7.42578125" style="2" customWidth="1"/>
    <col min="5136" max="5136" width="8.28515625" style="2" customWidth="1"/>
    <col min="5137" max="5140" width="7.42578125" style="2" customWidth="1"/>
    <col min="5141" max="5141" width="11.42578125" style="2" customWidth="1"/>
    <col min="5142" max="5142" width="9.140625" style="2"/>
    <col min="5143" max="5143" width="10.5703125" style="2" bestFit="1" customWidth="1"/>
    <col min="5144" max="5376" width="9.140625" style="2"/>
    <col min="5377" max="5377" width="7.140625" style="2" bestFit="1" customWidth="1"/>
    <col min="5378" max="5378" width="31" style="2" customWidth="1"/>
    <col min="5379" max="5391" width="7.42578125" style="2" customWidth="1"/>
    <col min="5392" max="5392" width="8.28515625" style="2" customWidth="1"/>
    <col min="5393" max="5396" width="7.42578125" style="2" customWidth="1"/>
    <col min="5397" max="5397" width="11.42578125" style="2" customWidth="1"/>
    <col min="5398" max="5398" width="9.140625" style="2"/>
    <col min="5399" max="5399" width="10.5703125" style="2" bestFit="1" customWidth="1"/>
    <col min="5400" max="5632" width="9.140625" style="2"/>
    <col min="5633" max="5633" width="7.140625" style="2" bestFit="1" customWidth="1"/>
    <col min="5634" max="5634" width="31" style="2" customWidth="1"/>
    <col min="5635" max="5647" width="7.42578125" style="2" customWidth="1"/>
    <col min="5648" max="5648" width="8.28515625" style="2" customWidth="1"/>
    <col min="5649" max="5652" width="7.42578125" style="2" customWidth="1"/>
    <col min="5653" max="5653" width="11.42578125" style="2" customWidth="1"/>
    <col min="5654" max="5654" width="9.140625" style="2"/>
    <col min="5655" max="5655" width="10.5703125" style="2" bestFit="1" customWidth="1"/>
    <col min="5656" max="5888" width="9.140625" style="2"/>
    <col min="5889" max="5889" width="7.140625" style="2" bestFit="1" customWidth="1"/>
    <col min="5890" max="5890" width="31" style="2" customWidth="1"/>
    <col min="5891" max="5903" width="7.42578125" style="2" customWidth="1"/>
    <col min="5904" max="5904" width="8.28515625" style="2" customWidth="1"/>
    <col min="5905" max="5908" width="7.42578125" style="2" customWidth="1"/>
    <col min="5909" max="5909" width="11.42578125" style="2" customWidth="1"/>
    <col min="5910" max="5910" width="9.140625" style="2"/>
    <col min="5911" max="5911" width="10.5703125" style="2" bestFit="1" customWidth="1"/>
    <col min="5912" max="6144" width="9.140625" style="2"/>
    <col min="6145" max="6145" width="7.140625" style="2" bestFit="1" customWidth="1"/>
    <col min="6146" max="6146" width="31" style="2" customWidth="1"/>
    <col min="6147" max="6159" width="7.42578125" style="2" customWidth="1"/>
    <col min="6160" max="6160" width="8.28515625" style="2" customWidth="1"/>
    <col min="6161" max="6164" width="7.42578125" style="2" customWidth="1"/>
    <col min="6165" max="6165" width="11.42578125" style="2" customWidth="1"/>
    <col min="6166" max="6166" width="9.140625" style="2"/>
    <col min="6167" max="6167" width="10.5703125" style="2" bestFit="1" customWidth="1"/>
    <col min="6168" max="6400" width="9.140625" style="2"/>
    <col min="6401" max="6401" width="7.140625" style="2" bestFit="1" customWidth="1"/>
    <col min="6402" max="6402" width="31" style="2" customWidth="1"/>
    <col min="6403" max="6415" width="7.42578125" style="2" customWidth="1"/>
    <col min="6416" max="6416" width="8.28515625" style="2" customWidth="1"/>
    <col min="6417" max="6420" width="7.42578125" style="2" customWidth="1"/>
    <col min="6421" max="6421" width="11.42578125" style="2" customWidth="1"/>
    <col min="6422" max="6422" width="9.140625" style="2"/>
    <col min="6423" max="6423" width="10.5703125" style="2" bestFit="1" customWidth="1"/>
    <col min="6424" max="6656" width="9.140625" style="2"/>
    <col min="6657" max="6657" width="7.140625" style="2" bestFit="1" customWidth="1"/>
    <col min="6658" max="6658" width="31" style="2" customWidth="1"/>
    <col min="6659" max="6671" width="7.42578125" style="2" customWidth="1"/>
    <col min="6672" max="6672" width="8.28515625" style="2" customWidth="1"/>
    <col min="6673" max="6676" width="7.42578125" style="2" customWidth="1"/>
    <col min="6677" max="6677" width="11.42578125" style="2" customWidth="1"/>
    <col min="6678" max="6678" width="9.140625" style="2"/>
    <col min="6679" max="6679" width="10.5703125" style="2" bestFit="1" customWidth="1"/>
    <col min="6680" max="6912" width="9.140625" style="2"/>
    <col min="6913" max="6913" width="7.140625" style="2" bestFit="1" customWidth="1"/>
    <col min="6914" max="6914" width="31" style="2" customWidth="1"/>
    <col min="6915" max="6927" width="7.42578125" style="2" customWidth="1"/>
    <col min="6928" max="6928" width="8.28515625" style="2" customWidth="1"/>
    <col min="6929" max="6932" width="7.42578125" style="2" customWidth="1"/>
    <col min="6933" max="6933" width="11.42578125" style="2" customWidth="1"/>
    <col min="6934" max="6934" width="9.140625" style="2"/>
    <col min="6935" max="6935" width="10.5703125" style="2" bestFit="1" customWidth="1"/>
    <col min="6936" max="7168" width="9.140625" style="2"/>
    <col min="7169" max="7169" width="7.140625" style="2" bestFit="1" customWidth="1"/>
    <col min="7170" max="7170" width="31" style="2" customWidth="1"/>
    <col min="7171" max="7183" width="7.42578125" style="2" customWidth="1"/>
    <col min="7184" max="7184" width="8.28515625" style="2" customWidth="1"/>
    <col min="7185" max="7188" width="7.42578125" style="2" customWidth="1"/>
    <col min="7189" max="7189" width="11.42578125" style="2" customWidth="1"/>
    <col min="7190" max="7190" width="9.140625" style="2"/>
    <col min="7191" max="7191" width="10.5703125" style="2" bestFit="1" customWidth="1"/>
    <col min="7192" max="7424" width="9.140625" style="2"/>
    <col min="7425" max="7425" width="7.140625" style="2" bestFit="1" customWidth="1"/>
    <col min="7426" max="7426" width="31" style="2" customWidth="1"/>
    <col min="7427" max="7439" width="7.42578125" style="2" customWidth="1"/>
    <col min="7440" max="7440" width="8.28515625" style="2" customWidth="1"/>
    <col min="7441" max="7444" width="7.42578125" style="2" customWidth="1"/>
    <col min="7445" max="7445" width="11.42578125" style="2" customWidth="1"/>
    <col min="7446" max="7446" width="9.140625" style="2"/>
    <col min="7447" max="7447" width="10.5703125" style="2" bestFit="1" customWidth="1"/>
    <col min="7448" max="7680" width="9.140625" style="2"/>
    <col min="7681" max="7681" width="7.140625" style="2" bestFit="1" customWidth="1"/>
    <col min="7682" max="7682" width="31" style="2" customWidth="1"/>
    <col min="7683" max="7695" width="7.42578125" style="2" customWidth="1"/>
    <col min="7696" max="7696" width="8.28515625" style="2" customWidth="1"/>
    <col min="7697" max="7700" width="7.42578125" style="2" customWidth="1"/>
    <col min="7701" max="7701" width="11.42578125" style="2" customWidth="1"/>
    <col min="7702" max="7702" width="9.140625" style="2"/>
    <col min="7703" max="7703" width="10.5703125" style="2" bestFit="1" customWidth="1"/>
    <col min="7704" max="7936" width="9.140625" style="2"/>
    <col min="7937" max="7937" width="7.140625" style="2" bestFit="1" customWidth="1"/>
    <col min="7938" max="7938" width="31" style="2" customWidth="1"/>
    <col min="7939" max="7951" width="7.42578125" style="2" customWidth="1"/>
    <col min="7952" max="7952" width="8.28515625" style="2" customWidth="1"/>
    <col min="7953" max="7956" width="7.42578125" style="2" customWidth="1"/>
    <col min="7957" max="7957" width="11.42578125" style="2" customWidth="1"/>
    <col min="7958" max="7958" width="9.140625" style="2"/>
    <col min="7959" max="7959" width="10.5703125" style="2" bestFit="1" customWidth="1"/>
    <col min="7960" max="8192" width="9.140625" style="2"/>
    <col min="8193" max="8193" width="7.140625" style="2" bestFit="1" customWidth="1"/>
    <col min="8194" max="8194" width="31" style="2" customWidth="1"/>
    <col min="8195" max="8207" width="7.42578125" style="2" customWidth="1"/>
    <col min="8208" max="8208" width="8.28515625" style="2" customWidth="1"/>
    <col min="8209" max="8212" width="7.42578125" style="2" customWidth="1"/>
    <col min="8213" max="8213" width="11.42578125" style="2" customWidth="1"/>
    <col min="8214" max="8214" width="9.140625" style="2"/>
    <col min="8215" max="8215" width="10.5703125" style="2" bestFit="1" customWidth="1"/>
    <col min="8216" max="8448" width="9.140625" style="2"/>
    <col min="8449" max="8449" width="7.140625" style="2" bestFit="1" customWidth="1"/>
    <col min="8450" max="8450" width="31" style="2" customWidth="1"/>
    <col min="8451" max="8463" width="7.42578125" style="2" customWidth="1"/>
    <col min="8464" max="8464" width="8.28515625" style="2" customWidth="1"/>
    <col min="8465" max="8468" width="7.42578125" style="2" customWidth="1"/>
    <col min="8469" max="8469" width="11.42578125" style="2" customWidth="1"/>
    <col min="8470" max="8470" width="9.140625" style="2"/>
    <col min="8471" max="8471" width="10.5703125" style="2" bestFit="1" customWidth="1"/>
    <col min="8472" max="8704" width="9.140625" style="2"/>
    <col min="8705" max="8705" width="7.140625" style="2" bestFit="1" customWidth="1"/>
    <col min="8706" max="8706" width="31" style="2" customWidth="1"/>
    <col min="8707" max="8719" width="7.42578125" style="2" customWidth="1"/>
    <col min="8720" max="8720" width="8.28515625" style="2" customWidth="1"/>
    <col min="8721" max="8724" width="7.42578125" style="2" customWidth="1"/>
    <col min="8725" max="8725" width="11.42578125" style="2" customWidth="1"/>
    <col min="8726" max="8726" width="9.140625" style="2"/>
    <col min="8727" max="8727" width="10.5703125" style="2" bestFit="1" customWidth="1"/>
    <col min="8728" max="8960" width="9.140625" style="2"/>
    <col min="8961" max="8961" width="7.140625" style="2" bestFit="1" customWidth="1"/>
    <col min="8962" max="8962" width="31" style="2" customWidth="1"/>
    <col min="8963" max="8975" width="7.42578125" style="2" customWidth="1"/>
    <col min="8976" max="8976" width="8.28515625" style="2" customWidth="1"/>
    <col min="8977" max="8980" width="7.42578125" style="2" customWidth="1"/>
    <col min="8981" max="8981" width="11.42578125" style="2" customWidth="1"/>
    <col min="8982" max="8982" width="9.140625" style="2"/>
    <col min="8983" max="8983" width="10.5703125" style="2" bestFit="1" customWidth="1"/>
    <col min="8984" max="9216" width="9.140625" style="2"/>
    <col min="9217" max="9217" width="7.140625" style="2" bestFit="1" customWidth="1"/>
    <col min="9218" max="9218" width="31" style="2" customWidth="1"/>
    <col min="9219" max="9231" width="7.42578125" style="2" customWidth="1"/>
    <col min="9232" max="9232" width="8.28515625" style="2" customWidth="1"/>
    <col min="9233" max="9236" width="7.42578125" style="2" customWidth="1"/>
    <col min="9237" max="9237" width="11.42578125" style="2" customWidth="1"/>
    <col min="9238" max="9238" width="9.140625" style="2"/>
    <col min="9239" max="9239" width="10.5703125" style="2" bestFit="1" customWidth="1"/>
    <col min="9240" max="9472" width="9.140625" style="2"/>
    <col min="9473" max="9473" width="7.140625" style="2" bestFit="1" customWidth="1"/>
    <col min="9474" max="9474" width="31" style="2" customWidth="1"/>
    <col min="9475" max="9487" width="7.42578125" style="2" customWidth="1"/>
    <col min="9488" max="9488" width="8.28515625" style="2" customWidth="1"/>
    <col min="9489" max="9492" width="7.42578125" style="2" customWidth="1"/>
    <col min="9493" max="9493" width="11.42578125" style="2" customWidth="1"/>
    <col min="9494" max="9494" width="9.140625" style="2"/>
    <col min="9495" max="9495" width="10.5703125" style="2" bestFit="1" customWidth="1"/>
    <col min="9496" max="9728" width="9.140625" style="2"/>
    <col min="9729" max="9729" width="7.140625" style="2" bestFit="1" customWidth="1"/>
    <col min="9730" max="9730" width="31" style="2" customWidth="1"/>
    <col min="9731" max="9743" width="7.42578125" style="2" customWidth="1"/>
    <col min="9744" max="9744" width="8.28515625" style="2" customWidth="1"/>
    <col min="9745" max="9748" width="7.42578125" style="2" customWidth="1"/>
    <col min="9749" max="9749" width="11.42578125" style="2" customWidth="1"/>
    <col min="9750" max="9750" width="9.140625" style="2"/>
    <col min="9751" max="9751" width="10.5703125" style="2" bestFit="1" customWidth="1"/>
    <col min="9752" max="9984" width="9.140625" style="2"/>
    <col min="9985" max="9985" width="7.140625" style="2" bestFit="1" customWidth="1"/>
    <col min="9986" max="9986" width="31" style="2" customWidth="1"/>
    <col min="9987" max="9999" width="7.42578125" style="2" customWidth="1"/>
    <col min="10000" max="10000" width="8.28515625" style="2" customWidth="1"/>
    <col min="10001" max="10004" width="7.42578125" style="2" customWidth="1"/>
    <col min="10005" max="10005" width="11.42578125" style="2" customWidth="1"/>
    <col min="10006" max="10006" width="9.140625" style="2"/>
    <col min="10007" max="10007" width="10.5703125" style="2" bestFit="1" customWidth="1"/>
    <col min="10008" max="10240" width="9.140625" style="2"/>
    <col min="10241" max="10241" width="7.140625" style="2" bestFit="1" customWidth="1"/>
    <col min="10242" max="10242" width="31" style="2" customWidth="1"/>
    <col min="10243" max="10255" width="7.42578125" style="2" customWidth="1"/>
    <col min="10256" max="10256" width="8.28515625" style="2" customWidth="1"/>
    <col min="10257" max="10260" width="7.42578125" style="2" customWidth="1"/>
    <col min="10261" max="10261" width="11.42578125" style="2" customWidth="1"/>
    <col min="10262" max="10262" width="9.140625" style="2"/>
    <col min="10263" max="10263" width="10.5703125" style="2" bestFit="1" customWidth="1"/>
    <col min="10264" max="10496" width="9.140625" style="2"/>
    <col min="10497" max="10497" width="7.140625" style="2" bestFit="1" customWidth="1"/>
    <col min="10498" max="10498" width="31" style="2" customWidth="1"/>
    <col min="10499" max="10511" width="7.42578125" style="2" customWidth="1"/>
    <col min="10512" max="10512" width="8.28515625" style="2" customWidth="1"/>
    <col min="10513" max="10516" width="7.42578125" style="2" customWidth="1"/>
    <col min="10517" max="10517" width="11.42578125" style="2" customWidth="1"/>
    <col min="10518" max="10518" width="9.140625" style="2"/>
    <col min="10519" max="10519" width="10.5703125" style="2" bestFit="1" customWidth="1"/>
    <col min="10520" max="10752" width="9.140625" style="2"/>
    <col min="10753" max="10753" width="7.140625" style="2" bestFit="1" customWidth="1"/>
    <col min="10754" max="10754" width="31" style="2" customWidth="1"/>
    <col min="10755" max="10767" width="7.42578125" style="2" customWidth="1"/>
    <col min="10768" max="10768" width="8.28515625" style="2" customWidth="1"/>
    <col min="10769" max="10772" width="7.42578125" style="2" customWidth="1"/>
    <col min="10773" max="10773" width="11.42578125" style="2" customWidth="1"/>
    <col min="10774" max="10774" width="9.140625" style="2"/>
    <col min="10775" max="10775" width="10.5703125" style="2" bestFit="1" customWidth="1"/>
    <col min="10776" max="11008" width="9.140625" style="2"/>
    <col min="11009" max="11009" width="7.140625" style="2" bestFit="1" customWidth="1"/>
    <col min="11010" max="11010" width="31" style="2" customWidth="1"/>
    <col min="11011" max="11023" width="7.42578125" style="2" customWidth="1"/>
    <col min="11024" max="11024" width="8.28515625" style="2" customWidth="1"/>
    <col min="11025" max="11028" width="7.42578125" style="2" customWidth="1"/>
    <col min="11029" max="11029" width="11.42578125" style="2" customWidth="1"/>
    <col min="11030" max="11030" width="9.140625" style="2"/>
    <col min="11031" max="11031" width="10.5703125" style="2" bestFit="1" customWidth="1"/>
    <col min="11032" max="11264" width="9.140625" style="2"/>
    <col min="11265" max="11265" width="7.140625" style="2" bestFit="1" customWidth="1"/>
    <col min="11266" max="11266" width="31" style="2" customWidth="1"/>
    <col min="11267" max="11279" width="7.42578125" style="2" customWidth="1"/>
    <col min="11280" max="11280" width="8.28515625" style="2" customWidth="1"/>
    <col min="11281" max="11284" width="7.42578125" style="2" customWidth="1"/>
    <col min="11285" max="11285" width="11.42578125" style="2" customWidth="1"/>
    <col min="11286" max="11286" width="9.140625" style="2"/>
    <col min="11287" max="11287" width="10.5703125" style="2" bestFit="1" customWidth="1"/>
    <col min="11288" max="11520" width="9.140625" style="2"/>
    <col min="11521" max="11521" width="7.140625" style="2" bestFit="1" customWidth="1"/>
    <col min="11522" max="11522" width="31" style="2" customWidth="1"/>
    <col min="11523" max="11535" width="7.42578125" style="2" customWidth="1"/>
    <col min="11536" max="11536" width="8.28515625" style="2" customWidth="1"/>
    <col min="11537" max="11540" width="7.42578125" style="2" customWidth="1"/>
    <col min="11541" max="11541" width="11.42578125" style="2" customWidth="1"/>
    <col min="11542" max="11542" width="9.140625" style="2"/>
    <col min="11543" max="11543" width="10.5703125" style="2" bestFit="1" customWidth="1"/>
    <col min="11544" max="11776" width="9.140625" style="2"/>
    <col min="11777" max="11777" width="7.140625" style="2" bestFit="1" customWidth="1"/>
    <col min="11778" max="11778" width="31" style="2" customWidth="1"/>
    <col min="11779" max="11791" width="7.42578125" style="2" customWidth="1"/>
    <col min="11792" max="11792" width="8.28515625" style="2" customWidth="1"/>
    <col min="11793" max="11796" width="7.42578125" style="2" customWidth="1"/>
    <col min="11797" max="11797" width="11.42578125" style="2" customWidth="1"/>
    <col min="11798" max="11798" width="9.140625" style="2"/>
    <col min="11799" max="11799" width="10.5703125" style="2" bestFit="1" customWidth="1"/>
    <col min="11800" max="12032" width="9.140625" style="2"/>
    <col min="12033" max="12033" width="7.140625" style="2" bestFit="1" customWidth="1"/>
    <col min="12034" max="12034" width="31" style="2" customWidth="1"/>
    <col min="12035" max="12047" width="7.42578125" style="2" customWidth="1"/>
    <col min="12048" max="12048" width="8.28515625" style="2" customWidth="1"/>
    <col min="12049" max="12052" width="7.42578125" style="2" customWidth="1"/>
    <col min="12053" max="12053" width="11.42578125" style="2" customWidth="1"/>
    <col min="12054" max="12054" width="9.140625" style="2"/>
    <col min="12055" max="12055" width="10.5703125" style="2" bestFit="1" customWidth="1"/>
    <col min="12056" max="12288" width="9.140625" style="2"/>
    <col min="12289" max="12289" width="7.140625" style="2" bestFit="1" customWidth="1"/>
    <col min="12290" max="12290" width="31" style="2" customWidth="1"/>
    <col min="12291" max="12303" width="7.42578125" style="2" customWidth="1"/>
    <col min="12304" max="12304" width="8.28515625" style="2" customWidth="1"/>
    <col min="12305" max="12308" width="7.42578125" style="2" customWidth="1"/>
    <col min="12309" max="12309" width="11.42578125" style="2" customWidth="1"/>
    <col min="12310" max="12310" width="9.140625" style="2"/>
    <col min="12311" max="12311" width="10.5703125" style="2" bestFit="1" customWidth="1"/>
    <col min="12312" max="12544" width="9.140625" style="2"/>
    <col min="12545" max="12545" width="7.140625" style="2" bestFit="1" customWidth="1"/>
    <col min="12546" max="12546" width="31" style="2" customWidth="1"/>
    <col min="12547" max="12559" width="7.42578125" style="2" customWidth="1"/>
    <col min="12560" max="12560" width="8.28515625" style="2" customWidth="1"/>
    <col min="12561" max="12564" width="7.42578125" style="2" customWidth="1"/>
    <col min="12565" max="12565" width="11.42578125" style="2" customWidth="1"/>
    <col min="12566" max="12566" width="9.140625" style="2"/>
    <col min="12567" max="12567" width="10.5703125" style="2" bestFit="1" customWidth="1"/>
    <col min="12568" max="12800" width="9.140625" style="2"/>
    <col min="12801" max="12801" width="7.140625" style="2" bestFit="1" customWidth="1"/>
    <col min="12802" max="12802" width="31" style="2" customWidth="1"/>
    <col min="12803" max="12815" width="7.42578125" style="2" customWidth="1"/>
    <col min="12816" max="12816" width="8.28515625" style="2" customWidth="1"/>
    <col min="12817" max="12820" width="7.42578125" style="2" customWidth="1"/>
    <col min="12821" max="12821" width="11.42578125" style="2" customWidth="1"/>
    <col min="12822" max="12822" width="9.140625" style="2"/>
    <col min="12823" max="12823" width="10.5703125" style="2" bestFit="1" customWidth="1"/>
    <col min="12824" max="13056" width="9.140625" style="2"/>
    <col min="13057" max="13057" width="7.140625" style="2" bestFit="1" customWidth="1"/>
    <col min="13058" max="13058" width="31" style="2" customWidth="1"/>
    <col min="13059" max="13071" width="7.42578125" style="2" customWidth="1"/>
    <col min="13072" max="13072" width="8.28515625" style="2" customWidth="1"/>
    <col min="13073" max="13076" width="7.42578125" style="2" customWidth="1"/>
    <col min="13077" max="13077" width="11.42578125" style="2" customWidth="1"/>
    <col min="13078" max="13078" width="9.140625" style="2"/>
    <col min="13079" max="13079" width="10.5703125" style="2" bestFit="1" customWidth="1"/>
    <col min="13080" max="13312" width="9.140625" style="2"/>
    <col min="13313" max="13313" width="7.140625" style="2" bestFit="1" customWidth="1"/>
    <col min="13314" max="13314" width="31" style="2" customWidth="1"/>
    <col min="13315" max="13327" width="7.42578125" style="2" customWidth="1"/>
    <col min="13328" max="13328" width="8.28515625" style="2" customWidth="1"/>
    <col min="13329" max="13332" width="7.42578125" style="2" customWidth="1"/>
    <col min="13333" max="13333" width="11.42578125" style="2" customWidth="1"/>
    <col min="13334" max="13334" width="9.140625" style="2"/>
    <col min="13335" max="13335" width="10.5703125" style="2" bestFit="1" customWidth="1"/>
    <col min="13336" max="13568" width="9.140625" style="2"/>
    <col min="13569" max="13569" width="7.140625" style="2" bestFit="1" customWidth="1"/>
    <col min="13570" max="13570" width="31" style="2" customWidth="1"/>
    <col min="13571" max="13583" width="7.42578125" style="2" customWidth="1"/>
    <col min="13584" max="13584" width="8.28515625" style="2" customWidth="1"/>
    <col min="13585" max="13588" width="7.42578125" style="2" customWidth="1"/>
    <col min="13589" max="13589" width="11.42578125" style="2" customWidth="1"/>
    <col min="13590" max="13590" width="9.140625" style="2"/>
    <col min="13591" max="13591" width="10.5703125" style="2" bestFit="1" customWidth="1"/>
    <col min="13592" max="13824" width="9.140625" style="2"/>
    <col min="13825" max="13825" width="7.140625" style="2" bestFit="1" customWidth="1"/>
    <col min="13826" max="13826" width="31" style="2" customWidth="1"/>
    <col min="13827" max="13839" width="7.42578125" style="2" customWidth="1"/>
    <col min="13840" max="13840" width="8.28515625" style="2" customWidth="1"/>
    <col min="13841" max="13844" width="7.42578125" style="2" customWidth="1"/>
    <col min="13845" max="13845" width="11.42578125" style="2" customWidth="1"/>
    <col min="13846" max="13846" width="9.140625" style="2"/>
    <col min="13847" max="13847" width="10.5703125" style="2" bestFit="1" customWidth="1"/>
    <col min="13848" max="14080" width="9.140625" style="2"/>
    <col min="14081" max="14081" width="7.140625" style="2" bestFit="1" customWidth="1"/>
    <col min="14082" max="14082" width="31" style="2" customWidth="1"/>
    <col min="14083" max="14095" width="7.42578125" style="2" customWidth="1"/>
    <col min="14096" max="14096" width="8.28515625" style="2" customWidth="1"/>
    <col min="14097" max="14100" width="7.42578125" style="2" customWidth="1"/>
    <col min="14101" max="14101" width="11.42578125" style="2" customWidth="1"/>
    <col min="14102" max="14102" width="9.140625" style="2"/>
    <col min="14103" max="14103" width="10.5703125" style="2" bestFit="1" customWidth="1"/>
    <col min="14104" max="14336" width="9.140625" style="2"/>
    <col min="14337" max="14337" width="7.140625" style="2" bestFit="1" customWidth="1"/>
    <col min="14338" max="14338" width="31" style="2" customWidth="1"/>
    <col min="14339" max="14351" width="7.42578125" style="2" customWidth="1"/>
    <col min="14352" max="14352" width="8.28515625" style="2" customWidth="1"/>
    <col min="14353" max="14356" width="7.42578125" style="2" customWidth="1"/>
    <col min="14357" max="14357" width="11.42578125" style="2" customWidth="1"/>
    <col min="14358" max="14358" width="9.140625" style="2"/>
    <col min="14359" max="14359" width="10.5703125" style="2" bestFit="1" customWidth="1"/>
    <col min="14360" max="14592" width="9.140625" style="2"/>
    <col min="14593" max="14593" width="7.140625" style="2" bestFit="1" customWidth="1"/>
    <col min="14594" max="14594" width="31" style="2" customWidth="1"/>
    <col min="14595" max="14607" width="7.42578125" style="2" customWidth="1"/>
    <col min="14608" max="14608" width="8.28515625" style="2" customWidth="1"/>
    <col min="14609" max="14612" width="7.42578125" style="2" customWidth="1"/>
    <col min="14613" max="14613" width="11.42578125" style="2" customWidth="1"/>
    <col min="14614" max="14614" width="9.140625" style="2"/>
    <col min="14615" max="14615" width="10.5703125" style="2" bestFit="1" customWidth="1"/>
    <col min="14616" max="14848" width="9.140625" style="2"/>
    <col min="14849" max="14849" width="7.140625" style="2" bestFit="1" customWidth="1"/>
    <col min="14850" max="14850" width="31" style="2" customWidth="1"/>
    <col min="14851" max="14863" width="7.42578125" style="2" customWidth="1"/>
    <col min="14864" max="14864" width="8.28515625" style="2" customWidth="1"/>
    <col min="14865" max="14868" width="7.42578125" style="2" customWidth="1"/>
    <col min="14869" max="14869" width="11.42578125" style="2" customWidth="1"/>
    <col min="14870" max="14870" width="9.140625" style="2"/>
    <col min="14871" max="14871" width="10.5703125" style="2" bestFit="1" customWidth="1"/>
    <col min="14872" max="15104" width="9.140625" style="2"/>
    <col min="15105" max="15105" width="7.140625" style="2" bestFit="1" customWidth="1"/>
    <col min="15106" max="15106" width="31" style="2" customWidth="1"/>
    <col min="15107" max="15119" width="7.42578125" style="2" customWidth="1"/>
    <col min="15120" max="15120" width="8.28515625" style="2" customWidth="1"/>
    <col min="15121" max="15124" width="7.42578125" style="2" customWidth="1"/>
    <col min="15125" max="15125" width="11.42578125" style="2" customWidth="1"/>
    <col min="15126" max="15126" width="9.140625" style="2"/>
    <col min="15127" max="15127" width="10.5703125" style="2" bestFit="1" customWidth="1"/>
    <col min="15128" max="15360" width="9.140625" style="2"/>
    <col min="15361" max="15361" width="7.140625" style="2" bestFit="1" customWidth="1"/>
    <col min="15362" max="15362" width="31" style="2" customWidth="1"/>
    <col min="15363" max="15375" width="7.42578125" style="2" customWidth="1"/>
    <col min="15376" max="15376" width="8.28515625" style="2" customWidth="1"/>
    <col min="15377" max="15380" width="7.42578125" style="2" customWidth="1"/>
    <col min="15381" max="15381" width="11.42578125" style="2" customWidth="1"/>
    <col min="15382" max="15382" width="9.140625" style="2"/>
    <col min="15383" max="15383" width="10.5703125" style="2" bestFit="1" customWidth="1"/>
    <col min="15384" max="15616" width="9.140625" style="2"/>
    <col min="15617" max="15617" width="7.140625" style="2" bestFit="1" customWidth="1"/>
    <col min="15618" max="15618" width="31" style="2" customWidth="1"/>
    <col min="15619" max="15631" width="7.42578125" style="2" customWidth="1"/>
    <col min="15632" max="15632" width="8.28515625" style="2" customWidth="1"/>
    <col min="15633" max="15636" width="7.42578125" style="2" customWidth="1"/>
    <col min="15637" max="15637" width="11.42578125" style="2" customWidth="1"/>
    <col min="15638" max="15638" width="9.140625" style="2"/>
    <col min="15639" max="15639" width="10.5703125" style="2" bestFit="1" customWidth="1"/>
    <col min="15640" max="15872" width="9.140625" style="2"/>
    <col min="15873" max="15873" width="7.140625" style="2" bestFit="1" customWidth="1"/>
    <col min="15874" max="15874" width="31" style="2" customWidth="1"/>
    <col min="15875" max="15887" width="7.42578125" style="2" customWidth="1"/>
    <col min="15888" max="15888" width="8.28515625" style="2" customWidth="1"/>
    <col min="15889" max="15892" width="7.42578125" style="2" customWidth="1"/>
    <col min="15893" max="15893" width="11.42578125" style="2" customWidth="1"/>
    <col min="15894" max="15894" width="9.140625" style="2"/>
    <col min="15895" max="15895" width="10.5703125" style="2" bestFit="1" customWidth="1"/>
    <col min="15896" max="16128" width="9.140625" style="2"/>
    <col min="16129" max="16129" width="7.140625" style="2" bestFit="1" customWidth="1"/>
    <col min="16130" max="16130" width="31" style="2" customWidth="1"/>
    <col min="16131" max="16143" width="7.42578125" style="2" customWidth="1"/>
    <col min="16144" max="16144" width="8.28515625" style="2" customWidth="1"/>
    <col min="16145" max="16148" width="7.42578125" style="2" customWidth="1"/>
    <col min="16149" max="16149" width="11.42578125" style="2" customWidth="1"/>
    <col min="16150" max="16150" width="9.140625" style="2"/>
    <col min="16151" max="16151" width="10.5703125" style="2" bestFit="1" customWidth="1"/>
    <col min="16152" max="16384" width="9.140625" style="2"/>
  </cols>
  <sheetData>
    <row r="1" spans="1:23" x14ac:dyDescent="0.25">
      <c r="Q1" s="2" t="s">
        <v>12</v>
      </c>
    </row>
    <row r="2" spans="1:23" x14ac:dyDescent="0.25">
      <c r="Q2" s="2" t="s">
        <v>13</v>
      </c>
    </row>
    <row r="3" spans="1:23" x14ac:dyDescent="0.25">
      <c r="Q3" s="2" t="s">
        <v>14</v>
      </c>
    </row>
    <row r="4" spans="1:23" x14ac:dyDescent="0.25">
      <c r="Q4" s="2" t="s">
        <v>15</v>
      </c>
    </row>
    <row r="6" spans="1:23" ht="15.75" x14ac:dyDescent="0.25">
      <c r="E6" s="27" t="s">
        <v>11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23" x14ac:dyDescent="0.25">
      <c r="A7" s="21"/>
      <c r="B7" s="1"/>
    </row>
    <row r="8" spans="1:23" ht="15" customHeight="1" x14ac:dyDescent="0.25">
      <c r="A8" s="28" t="s">
        <v>0</v>
      </c>
      <c r="B8" s="31" t="s">
        <v>1</v>
      </c>
      <c r="C8" s="24" t="str">
        <f>[1]ППТ!A2</f>
        <v>Витрати з прибирання прибудинкової території</v>
      </c>
      <c r="D8" s="24" t="str">
        <f>[1]дерат!A2</f>
        <v>Витрати на дератизацію (підвали і перші поверхи)</v>
      </c>
      <c r="E8" s="24" t="str">
        <f>[1]дезінс!A2</f>
        <v>Витрати на дезінсекцію (підвали і перші поверхи)</v>
      </c>
      <c r="F8" s="24" t="s">
        <v>2</v>
      </c>
      <c r="G8" s="46" t="str">
        <f>[1]Електр!A2</f>
        <v>Освітлення місць загального користування і підвалів та підк.води</v>
      </c>
      <c r="H8" s="47"/>
      <c r="I8" s="24" t="str">
        <f>[1]конструкції!A1</f>
        <v>Поточний ремонт стін фундаментів та інших кам’яних, бетонних та залізобетонних конструкцій, будівельних частин ліфтів, оголовків димових та вентиляційних каналів</v>
      </c>
      <c r="J8" s="24" t="str">
        <f>[1]двері!A1</f>
        <v>Поточний ремонт дерев’яних конструкцій і столярних виробів</v>
      </c>
      <c r="K8" s="24" t="str">
        <f>[1]покрів!A1</f>
        <v xml:space="preserve">Поточний ремонт покрівель </v>
      </c>
      <c r="L8" s="24" t="str">
        <f>[1]водпот!A2</f>
        <v>Поточний ремонт внутрішньо-будинкових систем водопостачання і водовідведення</v>
      </c>
      <c r="M8" s="24" t="str">
        <f>[1]водобсл!A2</f>
        <v>Технічне обслуговування внутрішньо-будинкових систем водопостачання і водовідведення</v>
      </c>
      <c r="N8" s="24" t="str">
        <f>[1]ЦОпот!A2</f>
        <v>Поточний ремонт внутрішньо-будинкових систем централізованого оплалення</v>
      </c>
      <c r="O8" s="24" t="str">
        <f>[1]ЦОобсл!A2</f>
        <v>Технічне обслуговування внутрішньо-будинкових систем централізованого оплалення</v>
      </c>
      <c r="P8" s="39" t="str">
        <f>[1]Ліфти!B2</f>
        <v>Обслуговування ліфтів</v>
      </c>
      <c r="Q8" s="40"/>
      <c r="R8" s="34" t="s">
        <v>3</v>
      </c>
      <c r="S8" s="45" t="s">
        <v>4</v>
      </c>
      <c r="T8" s="45" t="s">
        <v>5</v>
      </c>
      <c r="U8" s="34" t="str">
        <f>[1]ВивізТПВ!B2</f>
        <v>Вивіз  та утилізація ТПВ</v>
      </c>
      <c r="V8" s="35"/>
      <c r="W8" s="35"/>
    </row>
    <row r="9" spans="1:23" x14ac:dyDescent="0.25">
      <c r="A9" s="29"/>
      <c r="B9" s="32"/>
      <c r="C9" s="25"/>
      <c r="D9" s="25"/>
      <c r="E9" s="25"/>
      <c r="F9" s="25"/>
      <c r="G9" s="48"/>
      <c r="H9" s="49"/>
      <c r="I9" s="25"/>
      <c r="J9" s="25"/>
      <c r="K9" s="25"/>
      <c r="L9" s="25"/>
      <c r="M9" s="25"/>
      <c r="N9" s="25"/>
      <c r="O9" s="25"/>
      <c r="P9" s="41"/>
      <c r="Q9" s="42"/>
      <c r="R9" s="34"/>
      <c r="S9" s="45"/>
      <c r="T9" s="45"/>
      <c r="U9" s="34"/>
      <c r="V9" s="35"/>
      <c r="W9" s="35"/>
    </row>
    <row r="10" spans="1:23" ht="39.75" customHeight="1" x14ac:dyDescent="0.25">
      <c r="A10" s="29"/>
      <c r="B10" s="32"/>
      <c r="C10" s="25"/>
      <c r="D10" s="25"/>
      <c r="E10" s="25"/>
      <c r="F10" s="25"/>
      <c r="G10" s="50"/>
      <c r="H10" s="51"/>
      <c r="I10" s="25"/>
      <c r="J10" s="25"/>
      <c r="K10" s="25"/>
      <c r="L10" s="25"/>
      <c r="M10" s="25"/>
      <c r="N10" s="25"/>
      <c r="O10" s="25"/>
      <c r="P10" s="43"/>
      <c r="Q10" s="44"/>
      <c r="R10" s="34"/>
      <c r="S10" s="45"/>
      <c r="T10" s="45"/>
      <c r="U10" s="34"/>
      <c r="V10" s="35"/>
      <c r="W10" s="35"/>
    </row>
    <row r="11" spans="1:23" ht="94.5" customHeight="1" x14ac:dyDescent="0.25">
      <c r="A11" s="30"/>
      <c r="B11" s="33"/>
      <c r="C11" s="26"/>
      <c r="D11" s="26"/>
      <c r="E11" s="26"/>
      <c r="F11" s="26"/>
      <c r="G11" s="4" t="s">
        <v>6</v>
      </c>
      <c r="H11" s="4" t="s">
        <v>7</v>
      </c>
      <c r="I11" s="26"/>
      <c r="J11" s="26"/>
      <c r="K11" s="26"/>
      <c r="L11" s="26"/>
      <c r="M11" s="26"/>
      <c r="N11" s="26"/>
      <c r="O11" s="26"/>
      <c r="P11" s="4" t="s">
        <v>8</v>
      </c>
      <c r="Q11" s="4" t="s">
        <v>7</v>
      </c>
      <c r="R11" s="34"/>
      <c r="S11" s="45"/>
      <c r="T11" s="45"/>
      <c r="U11" s="34"/>
      <c r="V11" s="35"/>
      <c r="W11" s="35"/>
    </row>
    <row r="12" spans="1:23" ht="30" customHeight="1" x14ac:dyDescent="0.25">
      <c r="A12" s="5"/>
      <c r="B12" s="6"/>
      <c r="C12" s="36" t="s">
        <v>9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8"/>
      <c r="R12" s="7"/>
      <c r="S12" s="8"/>
      <c r="T12" s="8"/>
      <c r="U12" s="9" t="s">
        <v>10</v>
      </c>
      <c r="V12" s="10"/>
      <c r="W12" s="10"/>
    </row>
    <row r="13" spans="1:23" x14ac:dyDescent="0.25">
      <c r="A13" s="11">
        <v>1</v>
      </c>
      <c r="B13" s="12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  <c r="Q13" s="11">
        <v>17</v>
      </c>
      <c r="R13" s="11">
        <v>18</v>
      </c>
      <c r="S13" s="11">
        <v>19</v>
      </c>
      <c r="T13" s="11">
        <v>20</v>
      </c>
      <c r="U13" s="11">
        <v>21</v>
      </c>
    </row>
    <row r="14" spans="1:23" x14ac:dyDescent="0.25">
      <c r="A14" s="13" t="str">
        <f>[1]Житл.фонд!A8</f>
        <v>1</v>
      </c>
      <c r="B14" s="14" t="str">
        <f>[1]Житл.фонд!B8</f>
        <v>Аксенина Василя,11</v>
      </c>
      <c r="C14" s="15">
        <f>ROUND([1]ППТ!K7,3)</f>
        <v>0</v>
      </c>
      <c r="D14" s="15">
        <f>ROUND([1]дерат!H7,3)</f>
        <v>8.9999999999999993E-3</v>
      </c>
      <c r="E14" s="15">
        <f>ROUND([1]дезінс!H7,3)</f>
        <v>2.1999999999999999E-2</v>
      </c>
      <c r="F14" s="15">
        <f>ROUND([1]Димовент!P7,3)</f>
        <v>0.13300000000000001</v>
      </c>
      <c r="G14" s="15">
        <f>ROUND([1]Електр!R7,3)</f>
        <v>0.05</v>
      </c>
      <c r="H14" s="15">
        <f>ROUND([1]Електр!V7,3)</f>
        <v>0</v>
      </c>
      <c r="I14" s="15">
        <f>ROUND([1]конструкції!P6,3)</f>
        <v>4.1000000000000002E-2</v>
      </c>
      <c r="J14" s="15">
        <f>ROUND([1]двері!N6,3)</f>
        <v>0</v>
      </c>
      <c r="K14" s="15">
        <f>ROUND([1]покрів!W6,3)</f>
        <v>0.41499999999999998</v>
      </c>
      <c r="L14" s="15">
        <f>ROUND([1]водпот!P7,3)</f>
        <v>0.12</v>
      </c>
      <c r="M14" s="15">
        <f>ROUND([1]водобсл!P7,3)</f>
        <v>0.06</v>
      </c>
      <c r="N14" s="15">
        <f>ROUND([1]ЦОпот!P7,3)</f>
        <v>0</v>
      </c>
      <c r="O14" s="15">
        <f>ROUND([1]ЦОобсл!P7,3)</f>
        <v>0</v>
      </c>
      <c r="P14" s="15">
        <f>ROUND(IF([1]Ліфти!J6&gt;0,[1]Ліфти!J6,0),3)</f>
        <v>0</v>
      </c>
      <c r="Q14" s="15">
        <f>ROUND(IF([1]Ліфти!G6&gt;0,[1]Ліфти!G6,0),3)</f>
        <v>0</v>
      </c>
      <c r="R14" s="15">
        <f>SUM(C14:O14)</f>
        <v>0.84999999999999987</v>
      </c>
      <c r="S14" s="16">
        <f>R14*1.2</f>
        <v>1.0199999999999998</v>
      </c>
      <c r="T14" s="16" t="str">
        <f>IF(P14&gt;0,S14+(P14+Q14)*1.2," ")</f>
        <v xml:space="preserve"> </v>
      </c>
      <c r="U14" s="15">
        <f>[1]ВивізТПВ!H7</f>
        <v>8.3007818785498166</v>
      </c>
      <c r="W14" s="17"/>
    </row>
    <row r="15" spans="1:23" x14ac:dyDescent="0.25">
      <c r="A15" s="13" t="str">
        <f>[1]Житл.фонд!A9</f>
        <v>2</v>
      </c>
      <c r="B15" s="14" t="str">
        <f>[1]Житл.фонд!B9</f>
        <v>Аксенина Василя,13</v>
      </c>
      <c r="C15" s="15">
        <f>ROUND([1]ППТ!K8,3)</f>
        <v>0</v>
      </c>
      <c r="D15" s="15">
        <f>ROUND([1]дерат!H8,3)</f>
        <v>1.6E-2</v>
      </c>
      <c r="E15" s="15">
        <f>ROUND([1]дезінс!H8,3)</f>
        <v>4.1000000000000002E-2</v>
      </c>
      <c r="F15" s="15">
        <f>ROUND([1]Димовент!P8,3)</f>
        <v>0.31</v>
      </c>
      <c r="G15" s="15">
        <f>ROUND([1]Електр!R8,3)</f>
        <v>8.6999999999999994E-2</v>
      </c>
      <c r="H15" s="15">
        <f>ROUND([1]Електр!V8,3)</f>
        <v>0</v>
      </c>
      <c r="I15" s="15">
        <f>ROUND([1]конструкції!P7,3)</f>
        <v>5.8000000000000003E-2</v>
      </c>
      <c r="J15" s="15">
        <f>ROUND([1]двері!N7,3)</f>
        <v>0</v>
      </c>
      <c r="K15" s="15">
        <f>ROUND([1]покрів!W7,3)*0.5</f>
        <v>0.45900000000000002</v>
      </c>
      <c r="L15" s="15">
        <f>ROUND([1]водпот!P8,3)</f>
        <v>0.19600000000000001</v>
      </c>
      <c r="M15" s="15">
        <f>ROUND([1]водобсл!P8,3)</f>
        <v>9.8000000000000004E-2</v>
      </c>
      <c r="N15" s="15">
        <f>ROUND([1]ЦОпот!P8,3)</f>
        <v>0</v>
      </c>
      <c r="O15" s="15">
        <f>ROUND([1]ЦОобсл!P8,3)</f>
        <v>0</v>
      </c>
      <c r="P15" s="15">
        <f>ROUND(IF([1]Ліфти!J7&gt;0,[1]Ліфти!J7,0),3)</f>
        <v>0</v>
      </c>
      <c r="Q15" s="15">
        <f>ROUND(IF([1]Ліфти!G7&gt;0,[1]Ліфти!G7,0),3)</f>
        <v>0</v>
      </c>
      <c r="R15" s="15">
        <f t="shared" ref="R15:R78" si="0">SUM(C15:O15)</f>
        <v>1.2650000000000001</v>
      </c>
      <c r="S15" s="16">
        <f t="shared" ref="S15:S78" si="1">R15*1.2</f>
        <v>1.518</v>
      </c>
      <c r="T15" s="16" t="str">
        <f t="shared" ref="T15:T78" si="2">IF(P15&gt;0,S15+(P15+Q15)*1.2," ")</f>
        <v xml:space="preserve"> </v>
      </c>
      <c r="U15" s="15">
        <f>[1]ВивізТПВ!H8</f>
        <v>8.3007818785498166</v>
      </c>
      <c r="W15" s="17"/>
    </row>
    <row r="16" spans="1:23" x14ac:dyDescent="0.25">
      <c r="A16" s="13" t="str">
        <f>[1]Житл.фонд!A10</f>
        <v>3</v>
      </c>
      <c r="B16" s="14" t="str">
        <f>[1]Житл.фонд!B10</f>
        <v>Аксенина Василя,15</v>
      </c>
      <c r="C16" s="15">
        <f>ROUND([1]ППТ!K9,3)</f>
        <v>0</v>
      </c>
      <c r="D16" s="15">
        <f>ROUND([1]дерат!H9,3)</f>
        <v>1.0999999999999999E-2</v>
      </c>
      <c r="E16" s="15">
        <f>ROUND([1]дезінс!H9,3)</f>
        <v>2.7E-2</v>
      </c>
      <c r="F16" s="15">
        <f>ROUND([1]Димовент!P9,3)</f>
        <v>0.11700000000000001</v>
      </c>
      <c r="G16" s="15">
        <f>ROUND([1]Електр!R9,3)</f>
        <v>4.3999999999999997E-2</v>
      </c>
      <c r="H16" s="15">
        <f>ROUND([1]Електр!V9,3)</f>
        <v>0</v>
      </c>
      <c r="I16" s="15">
        <f>ROUND([1]конструкції!P8,3)</f>
        <v>3.9E-2</v>
      </c>
      <c r="J16" s="15">
        <f>ROUND([1]двері!N8,3)</f>
        <v>0</v>
      </c>
      <c r="K16" s="15">
        <f>ROUND([1]покрів!W8,3)</f>
        <v>0.40100000000000002</v>
      </c>
      <c r="L16" s="15">
        <f>ROUND([1]водпот!P9,3)</f>
        <v>0.11700000000000001</v>
      </c>
      <c r="M16" s="15">
        <f>ROUND([1]водобсл!P9,3)</f>
        <v>5.8999999999999997E-2</v>
      </c>
      <c r="N16" s="15">
        <f>ROUND([1]ЦОпот!P9,3)</f>
        <v>0</v>
      </c>
      <c r="O16" s="15">
        <f>ROUND([1]ЦОобсл!P9,3)</f>
        <v>0</v>
      </c>
      <c r="P16" s="15">
        <f>ROUND(IF([1]Ліфти!J8&gt;0,[1]Ліфти!J8,0),3)</f>
        <v>0</v>
      </c>
      <c r="Q16" s="15">
        <f>ROUND(IF([1]Ліфти!G8&gt;0,[1]Ліфти!G8,0),3)</f>
        <v>0</v>
      </c>
      <c r="R16" s="15">
        <f t="shared" si="0"/>
        <v>0.81499999999999995</v>
      </c>
      <c r="S16" s="16">
        <f t="shared" si="1"/>
        <v>0.97799999999999987</v>
      </c>
      <c r="T16" s="16" t="str">
        <f t="shared" si="2"/>
        <v xml:space="preserve"> </v>
      </c>
      <c r="U16" s="15">
        <f>[1]ВивізТПВ!H9</f>
        <v>8.3007818785498166</v>
      </c>
      <c r="W16" s="17"/>
    </row>
    <row r="17" spans="1:23" x14ac:dyDescent="0.25">
      <c r="A17" s="13" t="str">
        <f>[1]Житл.фонд!A11</f>
        <v>4</v>
      </c>
      <c r="B17" s="14" t="str">
        <f>[1]Житл.фонд!B11</f>
        <v>Аксенина Василя,19</v>
      </c>
      <c r="C17" s="15">
        <f>ROUND([1]ППТ!K10,3)</f>
        <v>0</v>
      </c>
      <c r="D17" s="15">
        <f>ROUND([1]дерат!H10,3)</f>
        <v>1.2999999999999999E-2</v>
      </c>
      <c r="E17" s="15">
        <f>ROUND([1]дезінс!H10,3)</f>
        <v>3.2000000000000001E-2</v>
      </c>
      <c r="F17" s="15">
        <f>ROUND([1]Димовент!P10,3)</f>
        <v>0.14000000000000001</v>
      </c>
      <c r="G17" s="15">
        <f>ROUND([1]Електр!R10,3)</f>
        <v>5.2999999999999999E-2</v>
      </c>
      <c r="H17" s="15">
        <f>ROUND([1]Електр!V10,3)</f>
        <v>0</v>
      </c>
      <c r="I17" s="15">
        <f>ROUND([1]конструкції!P9,3)</f>
        <v>6.0999999999999999E-2</v>
      </c>
      <c r="J17" s="15">
        <f>ROUND([1]двері!N9,3)</f>
        <v>0</v>
      </c>
      <c r="K17" s="15">
        <f>ROUND([1]покрів!W9,3)</f>
        <v>0.78700000000000003</v>
      </c>
      <c r="L17" s="15">
        <f>ROUND([1]водпот!P10,3)</f>
        <v>0.11799999999999999</v>
      </c>
      <c r="M17" s="15">
        <f>ROUND([1]водобсл!P10,3)</f>
        <v>5.8999999999999997E-2</v>
      </c>
      <c r="N17" s="15">
        <f>ROUND([1]ЦОпот!P10,3)</f>
        <v>0</v>
      </c>
      <c r="O17" s="15">
        <f>ROUND([1]ЦОобсл!P10,3)</f>
        <v>0</v>
      </c>
      <c r="P17" s="15">
        <f>ROUND(IF([1]Ліфти!J9&gt;0,[1]Ліфти!J9,0),3)</f>
        <v>0</v>
      </c>
      <c r="Q17" s="15">
        <f>ROUND(IF([1]Ліфти!G9&gt;0,[1]Ліфти!G9,0),3)</f>
        <v>0</v>
      </c>
      <c r="R17" s="15">
        <f t="shared" si="0"/>
        <v>1.2630000000000001</v>
      </c>
      <c r="S17" s="16">
        <f t="shared" si="1"/>
        <v>1.5156000000000001</v>
      </c>
      <c r="T17" s="16" t="str">
        <f t="shared" si="2"/>
        <v xml:space="preserve"> </v>
      </c>
      <c r="U17" s="15">
        <f>[1]ВивізТПВ!H10</f>
        <v>8.3007818785498166</v>
      </c>
      <c r="W17" s="17"/>
    </row>
    <row r="18" spans="1:23" x14ac:dyDescent="0.25">
      <c r="A18" s="13" t="str">
        <f>[1]Житл.фонд!A12</f>
        <v>5</v>
      </c>
      <c r="B18" s="14" t="str">
        <f>[1]Житл.фонд!B12</f>
        <v>Аксенина Василя,1-а</v>
      </c>
      <c r="C18" s="15">
        <f>ROUND([1]ППТ!K11,3)*0.5</f>
        <v>0</v>
      </c>
      <c r="D18" s="15">
        <f>ROUND([1]дерат!H11,3)</f>
        <v>0.01</v>
      </c>
      <c r="E18" s="15">
        <f>ROUND([1]дезінс!H11,3)</f>
        <v>2.5000000000000001E-2</v>
      </c>
      <c r="F18" s="15">
        <f>ROUND([1]Димовент!P11,3)</f>
        <v>0.24399999999999999</v>
      </c>
      <c r="G18" s="15">
        <f>ROUND([1]Електр!R11,3)</f>
        <v>0.14499999999999999</v>
      </c>
      <c r="H18" s="15">
        <f>ROUND([1]Електр!V11,3)</f>
        <v>0.113</v>
      </c>
      <c r="I18" s="15">
        <f>ROUND([1]конструкції!P10,3)</f>
        <v>6.2E-2</v>
      </c>
      <c r="J18" s="15">
        <f>ROUND([1]двері!N10,3)</f>
        <v>4.2000000000000003E-2</v>
      </c>
      <c r="K18" s="15">
        <f>ROUND([1]покрів!W10,3)</f>
        <v>0.42799999999999999</v>
      </c>
      <c r="L18" s="15">
        <f>ROUND([1]водпот!P11,3)</f>
        <v>0.16900000000000001</v>
      </c>
      <c r="M18" s="15">
        <f>ROUND([1]водобсл!P11,3)</f>
        <v>8.5000000000000006E-2</v>
      </c>
      <c r="N18" s="15">
        <f>ROUND([1]ЦОпот!P11,3)</f>
        <v>0.39</v>
      </c>
      <c r="O18" s="15">
        <f>ROUND([1]ЦОобсл!P11,3)</f>
        <v>0.18</v>
      </c>
      <c r="P18" s="15">
        <f>ROUND(IF([1]Ліфти!J10&gt;0,[1]Ліфти!J10,0),3)</f>
        <v>0</v>
      </c>
      <c r="Q18" s="15">
        <f>ROUND(IF([1]Ліфти!G10&gt;0,[1]Ліфти!G10,0),3)</f>
        <v>0</v>
      </c>
      <c r="R18" s="15">
        <f t="shared" si="0"/>
        <v>1.893</v>
      </c>
      <c r="S18" s="16">
        <f t="shared" si="1"/>
        <v>2.2715999999999998</v>
      </c>
      <c r="T18" s="16" t="str">
        <f t="shared" si="2"/>
        <v xml:space="preserve"> </v>
      </c>
      <c r="U18" s="15">
        <f>[1]ВивізТПВ!H11</f>
        <v>8.3007818785498184</v>
      </c>
      <c r="W18" s="17"/>
    </row>
    <row r="19" spans="1:23" x14ac:dyDescent="0.25">
      <c r="A19" s="13" t="str">
        <f>[1]Житл.фонд!A13</f>
        <v>6</v>
      </c>
      <c r="B19" s="14" t="str">
        <f>[1]Житл.фонд!B13</f>
        <v>Аксенина Василя,32</v>
      </c>
      <c r="C19" s="15">
        <f>ROUND([1]ППТ!K12,3)</f>
        <v>0</v>
      </c>
      <c r="D19" s="15">
        <f>ROUND([1]дерат!H12,3)</f>
        <v>3.3000000000000002E-2</v>
      </c>
      <c r="E19" s="15">
        <f>ROUND([1]дезінс!H12,3)</f>
        <v>8.1000000000000003E-2</v>
      </c>
      <c r="F19" s="15">
        <f>ROUND([1]Димовент!P12,3)</f>
        <v>0.14099999999999999</v>
      </c>
      <c r="G19" s="15">
        <f>ROUND([1]Електр!R12,3)</f>
        <v>9.9000000000000005E-2</v>
      </c>
      <c r="H19" s="15">
        <f>ROUND([1]Електр!V12,3)</f>
        <v>0</v>
      </c>
      <c r="I19" s="15">
        <f>ROUND([1]конструкції!P11,3)*0.5</f>
        <v>8.8499999999999995E-2</v>
      </c>
      <c r="J19" s="15">
        <f>ROUND([1]двері!N11,3)</f>
        <v>0</v>
      </c>
      <c r="K19" s="15">
        <f>ROUND([1]покрів!W11,3)*0.25</f>
        <v>0.31274999999999997</v>
      </c>
      <c r="L19" s="15">
        <f>ROUND([1]водпот!P12,3)*0.5</f>
        <v>0.1855</v>
      </c>
      <c r="M19" s="15">
        <f>ROUND([1]водобсл!P12,3)*0.5</f>
        <v>9.35E-2</v>
      </c>
      <c r="N19" s="15">
        <f>ROUND([1]ЦОпот!P12,3)</f>
        <v>0</v>
      </c>
      <c r="O19" s="15">
        <f>ROUND([1]ЦОобсл!P12,3)</f>
        <v>0</v>
      </c>
      <c r="P19" s="15">
        <f>ROUND(IF([1]Ліфти!J11&gt;0,[1]Ліфти!J11,0),3)</f>
        <v>0</v>
      </c>
      <c r="Q19" s="15">
        <f>ROUND(IF([1]Ліфти!G11&gt;0,[1]Ліфти!G11,0),3)</f>
        <v>0</v>
      </c>
      <c r="R19" s="15">
        <f t="shared" si="0"/>
        <v>1.0342499999999999</v>
      </c>
      <c r="S19" s="16">
        <f t="shared" si="1"/>
        <v>1.2410999999999999</v>
      </c>
      <c r="T19" s="16" t="str">
        <f t="shared" si="2"/>
        <v xml:space="preserve"> </v>
      </c>
      <c r="U19" s="15">
        <f>[1]ВивізТПВ!H12</f>
        <v>8.3007818785498166</v>
      </c>
      <c r="W19" s="17"/>
    </row>
    <row r="20" spans="1:23" x14ac:dyDescent="0.25">
      <c r="A20" s="13" t="str">
        <f>[1]Житл.фонд!A14</f>
        <v>7</v>
      </c>
      <c r="B20" s="14" t="str">
        <f>[1]Житл.фонд!B14</f>
        <v>Аксенина Василя,34</v>
      </c>
      <c r="C20" s="15">
        <f>ROUND([1]ППТ!K13,3)</f>
        <v>0</v>
      </c>
      <c r="D20" s="15">
        <f>ROUND([1]дерат!H13,3)</f>
        <v>1.0999999999999999E-2</v>
      </c>
      <c r="E20" s="15">
        <f>ROUND([1]дезінс!H13,3)</f>
        <v>2.7E-2</v>
      </c>
      <c r="F20" s="15">
        <f>ROUND([1]Димовент!P13,3)</f>
        <v>0.122</v>
      </c>
      <c r="G20" s="15">
        <f>ROUND([1]Електр!R13,3)</f>
        <v>5.6000000000000001E-2</v>
      </c>
      <c r="H20" s="15">
        <f>ROUND([1]Електр!V13,3)</f>
        <v>0</v>
      </c>
      <c r="I20" s="15">
        <f>ROUND([1]конструкції!P12,3)</f>
        <v>5.0999999999999997E-2</v>
      </c>
      <c r="J20" s="15">
        <f>ROUND([1]двері!N12,3)</f>
        <v>0</v>
      </c>
      <c r="K20" s="15">
        <f>ROUND([1]покрів!W12,3)</f>
        <v>0.74399999999999999</v>
      </c>
      <c r="L20" s="15">
        <f>ROUND([1]водпот!P13,3)</f>
        <v>0.17599999999999999</v>
      </c>
      <c r="M20" s="15">
        <f>ROUND([1]водобсл!P13,3)</f>
        <v>8.8999999999999996E-2</v>
      </c>
      <c r="N20" s="15">
        <f>ROUND([1]ЦОпот!P13,3)</f>
        <v>0</v>
      </c>
      <c r="O20" s="15">
        <f>ROUND([1]ЦОобсл!P13,3)</f>
        <v>0</v>
      </c>
      <c r="P20" s="15">
        <f>ROUND(IF([1]Ліфти!J12&gt;0,[1]Ліфти!J12,0),3)</f>
        <v>0</v>
      </c>
      <c r="Q20" s="15">
        <f>ROUND(IF([1]Ліфти!G12&gt;0,[1]Ліфти!G12,0),3)</f>
        <v>0</v>
      </c>
      <c r="R20" s="15">
        <f t="shared" si="0"/>
        <v>1.276</v>
      </c>
      <c r="S20" s="16">
        <f t="shared" si="1"/>
        <v>1.5311999999999999</v>
      </c>
      <c r="T20" s="16" t="str">
        <f t="shared" si="2"/>
        <v xml:space="preserve"> </v>
      </c>
      <c r="U20" s="15">
        <f>[1]ВивізТПВ!H13</f>
        <v>8.3007818785498166</v>
      </c>
      <c r="W20" s="17"/>
    </row>
    <row r="21" spans="1:23" x14ac:dyDescent="0.25">
      <c r="A21" s="13" t="str">
        <f>[1]Житл.фонд!A15</f>
        <v>8</v>
      </c>
      <c r="B21" s="14" t="str">
        <f>[1]Житл.фонд!B15</f>
        <v>Аксенина Василя,4</v>
      </c>
      <c r="C21" s="15">
        <f>ROUND([1]ППТ!K14,3)</f>
        <v>0</v>
      </c>
      <c r="D21" s="15">
        <f>ROUND([1]дерат!H14,3)</f>
        <v>1.0999999999999999E-2</v>
      </c>
      <c r="E21" s="15">
        <f>ROUND([1]дезінс!H14,3)</f>
        <v>2.7E-2</v>
      </c>
      <c r="F21" s="15">
        <f>ROUND([1]Димовент!P14,3)</f>
        <v>0.161</v>
      </c>
      <c r="G21" s="15">
        <f>ROUND([1]Електр!R14,3)</f>
        <v>0.06</v>
      </c>
      <c r="H21" s="15">
        <f>ROUND([1]Електр!V14,3)</f>
        <v>0</v>
      </c>
      <c r="I21" s="15">
        <f>ROUND([1]конструкції!P13,3)</f>
        <v>4.2000000000000003E-2</v>
      </c>
      <c r="J21" s="15">
        <f>ROUND([1]двері!N13,3)</f>
        <v>0</v>
      </c>
      <c r="K21" s="15">
        <f>ROUND([1]покрів!W13,3)</f>
        <v>0.68700000000000006</v>
      </c>
      <c r="L21" s="15">
        <f>ROUND([1]водпот!P14,3)</f>
        <v>0.113</v>
      </c>
      <c r="M21" s="15">
        <f>ROUND([1]водобсл!P14,3)</f>
        <v>5.7000000000000002E-2</v>
      </c>
      <c r="N21" s="15">
        <f>ROUND([1]ЦОпот!P14,3)</f>
        <v>0</v>
      </c>
      <c r="O21" s="15">
        <f>ROUND([1]ЦОобсл!P14,3)</f>
        <v>0</v>
      </c>
      <c r="P21" s="15">
        <f>ROUND(IF([1]Ліфти!J13&gt;0,[1]Ліфти!J13,0),3)</f>
        <v>0</v>
      </c>
      <c r="Q21" s="15">
        <f>ROUND(IF([1]Ліфти!G13&gt;0,[1]Ліфти!G13,0),3)</f>
        <v>0</v>
      </c>
      <c r="R21" s="15">
        <f t="shared" si="0"/>
        <v>1.1579999999999999</v>
      </c>
      <c r="S21" s="16">
        <f t="shared" si="1"/>
        <v>1.3895999999999999</v>
      </c>
      <c r="T21" s="16" t="str">
        <f t="shared" si="2"/>
        <v xml:space="preserve"> </v>
      </c>
      <c r="U21" s="15">
        <f>[1]ВивізТПВ!H14</f>
        <v>8.3007818785498166</v>
      </c>
      <c r="W21" s="17"/>
    </row>
    <row r="22" spans="1:23" x14ac:dyDescent="0.25">
      <c r="A22" s="13" t="str">
        <f>[1]Житл.фонд!A16</f>
        <v>9</v>
      </c>
      <c r="B22" s="14" t="str">
        <f>[1]Житл.фонд!B16</f>
        <v>Аксенина Василя,44</v>
      </c>
      <c r="C22" s="15">
        <f>ROUND([1]ППТ!K15,3)</f>
        <v>0</v>
      </c>
      <c r="D22" s="15">
        <f>ROUND([1]дерат!H15,3)</f>
        <v>0</v>
      </c>
      <c r="E22" s="15">
        <f>ROUND([1]дезінс!H15,3)</f>
        <v>0</v>
      </c>
      <c r="F22" s="15">
        <f>ROUND([1]Димовент!P15,3)</f>
        <v>0.188</v>
      </c>
      <c r="G22" s="15">
        <f>ROUND([1]Електр!R15,3)</f>
        <v>7.0999999999999994E-2</v>
      </c>
      <c r="H22" s="15">
        <f>ROUND([1]Електр!V15,3)</f>
        <v>0</v>
      </c>
      <c r="I22" s="15">
        <f>ROUND([1]конструкції!P14,3)</f>
        <v>8.5000000000000006E-2</v>
      </c>
      <c r="J22" s="15">
        <f>ROUND([1]двері!N14,3)</f>
        <v>0</v>
      </c>
      <c r="K22" s="15">
        <f>ROUND([1]покрів!W14,3)*0.5</f>
        <v>0.92300000000000004</v>
      </c>
      <c r="L22" s="15">
        <f>ROUND([1]водпот!P15,3)*0.5</f>
        <v>0.16250000000000001</v>
      </c>
      <c r="M22" s="15">
        <f>ROUND([1]водобсл!P15,3)*0.5</f>
        <v>8.2000000000000003E-2</v>
      </c>
      <c r="N22" s="15">
        <f>ROUND([1]ЦОпот!P15,3)</f>
        <v>0</v>
      </c>
      <c r="O22" s="15">
        <f>ROUND([1]ЦОобсл!P15,3)</f>
        <v>0</v>
      </c>
      <c r="P22" s="15">
        <f>ROUND(IF([1]Ліфти!J14&gt;0,[1]Ліфти!J14,0),3)</f>
        <v>0</v>
      </c>
      <c r="Q22" s="15">
        <f>ROUND(IF([1]Ліфти!G14&gt;0,[1]Ліфти!G14,0),3)</f>
        <v>0</v>
      </c>
      <c r="R22" s="15">
        <f t="shared" si="0"/>
        <v>1.5115000000000003</v>
      </c>
      <c r="S22" s="16">
        <f t="shared" si="1"/>
        <v>1.8138000000000003</v>
      </c>
      <c r="T22" s="16" t="str">
        <f t="shared" si="2"/>
        <v xml:space="preserve"> </v>
      </c>
      <c r="U22" s="15">
        <f>[1]ВивізТПВ!H15</f>
        <v>8.3007818785498184</v>
      </c>
      <c r="W22" s="17"/>
    </row>
    <row r="23" spans="1:23" x14ac:dyDescent="0.25">
      <c r="A23" s="13" t="str">
        <f>[1]Житл.фонд!A17</f>
        <v>10</v>
      </c>
      <c r="B23" s="14" t="str">
        <f>[1]Житл.фонд!B17</f>
        <v>Аксенина Василя,47</v>
      </c>
      <c r="C23" s="15">
        <f>ROUND([1]ППТ!K16,3)</f>
        <v>0</v>
      </c>
      <c r="D23" s="15">
        <f>ROUND([1]дерат!H16,3)</f>
        <v>1.4E-2</v>
      </c>
      <c r="E23" s="15">
        <f>ROUND([1]дезінс!H16,3)</f>
        <v>3.5999999999999997E-2</v>
      </c>
      <c r="F23" s="15">
        <f>ROUND([1]Димовент!P16,3)</f>
        <v>0.34899999999999998</v>
      </c>
      <c r="G23" s="15">
        <f>ROUND([1]Електр!R16,3)</f>
        <v>9.8000000000000004E-2</v>
      </c>
      <c r="H23" s="15">
        <f>ROUND([1]Електр!V16,3)</f>
        <v>0</v>
      </c>
      <c r="I23" s="15">
        <f>ROUND([1]конструкції!P15,3)</f>
        <v>9.0999999999999998E-2</v>
      </c>
      <c r="J23" s="15">
        <f>ROUND([1]двері!N15,3)</f>
        <v>0</v>
      </c>
      <c r="K23" s="15">
        <f>ROUND([1]покрів!W15,3)*0.25</f>
        <v>0.32874999999999999</v>
      </c>
      <c r="L23" s="15">
        <f>ROUND([1]водпот!P16,3)</f>
        <v>0.25900000000000001</v>
      </c>
      <c r="M23" s="15">
        <f>ROUND([1]водобсл!P16,3)</f>
        <v>0.13</v>
      </c>
      <c r="N23" s="15">
        <f>ROUND([1]ЦОпот!P16,3)</f>
        <v>0</v>
      </c>
      <c r="O23" s="15">
        <f>ROUND([1]ЦОобсл!P16,3)</f>
        <v>0</v>
      </c>
      <c r="P23" s="15">
        <f>ROUND(IF([1]Ліфти!J15&gt;0,[1]Ліфти!J15,0),3)</f>
        <v>0</v>
      </c>
      <c r="Q23" s="15">
        <f>ROUND(IF([1]Ліфти!G15&gt;0,[1]Ліфти!G15,0),3)</f>
        <v>0</v>
      </c>
      <c r="R23" s="15">
        <f t="shared" si="0"/>
        <v>1.3057499999999997</v>
      </c>
      <c r="S23" s="16">
        <f t="shared" si="1"/>
        <v>1.5668999999999997</v>
      </c>
      <c r="T23" s="16" t="str">
        <f t="shared" si="2"/>
        <v xml:space="preserve"> </v>
      </c>
      <c r="U23" s="15">
        <f>[1]ВивізТПВ!H16</f>
        <v>8.3007818785498184</v>
      </c>
      <c r="W23" s="17"/>
    </row>
    <row r="24" spans="1:23" x14ac:dyDescent="0.25">
      <c r="A24" s="13" t="str">
        <f>[1]Житл.фонд!A18</f>
        <v>11</v>
      </c>
      <c r="B24" s="14" t="str">
        <f>[1]Житл.фонд!B18</f>
        <v>Аксенина Василя,52</v>
      </c>
      <c r="C24" s="15">
        <f>ROUND([1]ППТ!K17,3)</f>
        <v>0</v>
      </c>
      <c r="D24" s="15">
        <f>ROUND([1]дерат!H17,3)</f>
        <v>1.4999999999999999E-2</v>
      </c>
      <c r="E24" s="15">
        <f>ROUND([1]дезінс!H17,3)</f>
        <v>3.6999999999999998E-2</v>
      </c>
      <c r="F24" s="15">
        <f>ROUND([1]Димовент!P17,3)</f>
        <v>0.34</v>
      </c>
      <c r="G24" s="15">
        <f>ROUND([1]Електр!R17,3)</f>
        <v>9.6000000000000002E-2</v>
      </c>
      <c r="H24" s="15">
        <f>ROUND([1]Електр!V17,3)</f>
        <v>0</v>
      </c>
      <c r="I24" s="15">
        <f>ROUND([1]конструкції!P16,3)*0.7</f>
        <v>0.14909999999999998</v>
      </c>
      <c r="J24" s="15">
        <f>ROUND([1]двері!N16,3)</f>
        <v>0</v>
      </c>
      <c r="K24" s="15">
        <f>ROUND([1]покрів!W16,3)</f>
        <v>0.93600000000000005</v>
      </c>
      <c r="L24" s="15">
        <f>ROUND([1]водпот!P17,3)*0.5</f>
        <v>0.11849999999999999</v>
      </c>
      <c r="M24" s="15">
        <f>ROUND([1]водобсл!P17,3)*0.5</f>
        <v>5.9499999999999997E-2</v>
      </c>
      <c r="N24" s="15">
        <f>ROUND([1]ЦОпот!P17,3)</f>
        <v>0</v>
      </c>
      <c r="O24" s="15">
        <f>ROUND([1]ЦОобсл!P17,3)</f>
        <v>0</v>
      </c>
      <c r="P24" s="15">
        <f>ROUND(IF([1]Ліфти!J16&gt;0,[1]Ліфти!J16,0),3)</f>
        <v>0</v>
      </c>
      <c r="Q24" s="15">
        <f>ROUND(IF([1]Ліфти!G16&gt;0,[1]Ліфти!G16,0),3)</f>
        <v>0</v>
      </c>
      <c r="R24" s="15">
        <f t="shared" si="0"/>
        <v>1.7511000000000001</v>
      </c>
      <c r="S24" s="16">
        <f t="shared" si="1"/>
        <v>2.1013199999999999</v>
      </c>
      <c r="T24" s="16" t="str">
        <f t="shared" si="2"/>
        <v xml:space="preserve"> </v>
      </c>
      <c r="U24" s="15">
        <f>[1]ВивізТПВ!H17</f>
        <v>8.3007818785498184</v>
      </c>
      <c r="W24" s="17"/>
    </row>
    <row r="25" spans="1:23" x14ac:dyDescent="0.25">
      <c r="A25" s="13" t="str">
        <f>[1]Житл.фонд!A19</f>
        <v>12</v>
      </c>
      <c r="B25" s="14" t="str">
        <f>[1]Житл.фонд!B19</f>
        <v>Аксенина Василя,57</v>
      </c>
      <c r="C25" s="15">
        <f>ROUND([1]ППТ!K18,3)</f>
        <v>0</v>
      </c>
      <c r="D25" s="15">
        <f>ROUND([1]дерат!H18,3)</f>
        <v>8.0000000000000002E-3</v>
      </c>
      <c r="E25" s="15">
        <f>ROUND([1]дезінс!H18,3)</f>
        <v>2.1000000000000001E-2</v>
      </c>
      <c r="F25" s="15">
        <f>ROUND([1]Димовент!P18,3)</f>
        <v>0.26400000000000001</v>
      </c>
      <c r="G25" s="15">
        <f>ROUND([1]Електр!R18,3)</f>
        <v>7.3999999999999996E-2</v>
      </c>
      <c r="H25" s="15">
        <f>ROUND([1]Електр!V18,3)</f>
        <v>0</v>
      </c>
      <c r="I25" s="15">
        <f>ROUND([1]конструкції!P17,3)</f>
        <v>0.106</v>
      </c>
      <c r="J25" s="15">
        <f>ROUND([1]двері!N17,3)</f>
        <v>0</v>
      </c>
      <c r="K25" s="15">
        <f>ROUND([1]покрів!W17,3)</f>
        <v>1.0349999999999999</v>
      </c>
      <c r="L25" s="15">
        <f>ROUND([1]водпот!P18,3)</f>
        <v>0.14799999999999999</v>
      </c>
      <c r="M25" s="15">
        <f>ROUND([1]водобсл!P18,3)</f>
        <v>7.4999999999999997E-2</v>
      </c>
      <c r="N25" s="15">
        <f>ROUND([1]ЦОпот!P18,3)</f>
        <v>0</v>
      </c>
      <c r="O25" s="15">
        <f>ROUND([1]ЦОобсл!P18,3)</f>
        <v>0</v>
      </c>
      <c r="P25" s="15">
        <f>ROUND(IF([1]Ліфти!J17&gt;0,[1]Ліфти!J17,0),3)</f>
        <v>0</v>
      </c>
      <c r="Q25" s="15">
        <f>ROUND(IF([1]Ліфти!G17&gt;0,[1]Ліфти!G17,0),3)</f>
        <v>0</v>
      </c>
      <c r="R25" s="15">
        <f t="shared" si="0"/>
        <v>1.7309999999999999</v>
      </c>
      <c r="S25" s="16">
        <f t="shared" si="1"/>
        <v>2.0771999999999999</v>
      </c>
      <c r="T25" s="16" t="str">
        <f t="shared" si="2"/>
        <v xml:space="preserve"> </v>
      </c>
      <c r="U25" s="15">
        <f>[1]ВивізТПВ!H18</f>
        <v>8.3007818785498184</v>
      </c>
      <c r="W25" s="17"/>
    </row>
    <row r="26" spans="1:23" x14ac:dyDescent="0.25">
      <c r="A26" s="13" t="str">
        <f>[1]Житл.фонд!A20</f>
        <v>13</v>
      </c>
      <c r="B26" s="14" t="str">
        <f>[1]Житл.фонд!B20</f>
        <v>Аксенина Василя,61</v>
      </c>
      <c r="C26" s="15">
        <f>ROUND([1]ППТ!K19,3)</f>
        <v>0</v>
      </c>
      <c r="D26" s="15">
        <f>ROUND([1]дерат!H19,3)</f>
        <v>0.01</v>
      </c>
      <c r="E26" s="15">
        <f>ROUND([1]дезінс!H19,3)</f>
        <v>2.4E-2</v>
      </c>
      <c r="F26" s="15">
        <f>ROUND([1]Димовент!P19,3)</f>
        <v>0.16700000000000001</v>
      </c>
      <c r="G26" s="15">
        <f>ROUND([1]Електр!R19,3)</f>
        <v>6.3E-2</v>
      </c>
      <c r="H26" s="15">
        <f>ROUND([1]Електр!V19,3)</f>
        <v>0</v>
      </c>
      <c r="I26" s="15">
        <f>ROUND([1]конструкції!P18,3)</f>
        <v>6.7000000000000004E-2</v>
      </c>
      <c r="J26" s="15">
        <f>ROUND([1]двері!N18,3)</f>
        <v>0</v>
      </c>
      <c r="K26" s="15">
        <f>ROUND([1]покрів!W18,3)*0.5</f>
        <v>0.68300000000000005</v>
      </c>
      <c r="L26" s="15">
        <f>ROUND([1]водпот!P19,3)</f>
        <v>0.13</v>
      </c>
      <c r="M26" s="15">
        <f>ROUND([1]водобсл!P19,3)</f>
        <v>6.5000000000000002E-2</v>
      </c>
      <c r="N26" s="15">
        <f>ROUND([1]ЦОпот!P19,3)</f>
        <v>0</v>
      </c>
      <c r="O26" s="15">
        <f>ROUND([1]ЦОобсл!P19,3)</f>
        <v>0</v>
      </c>
      <c r="P26" s="15">
        <f>ROUND(IF([1]Ліфти!J18&gt;0,[1]Ліфти!J18,0),3)</f>
        <v>0</v>
      </c>
      <c r="Q26" s="15">
        <f>ROUND(IF([1]Ліфти!G18&gt;0,[1]Ліфти!G18,0),3)</f>
        <v>0</v>
      </c>
      <c r="R26" s="15">
        <f t="shared" si="0"/>
        <v>1.2090000000000001</v>
      </c>
      <c r="S26" s="16">
        <f t="shared" si="1"/>
        <v>1.4508000000000001</v>
      </c>
      <c r="T26" s="16" t="str">
        <f t="shared" si="2"/>
        <v xml:space="preserve"> </v>
      </c>
      <c r="U26" s="15">
        <f>[1]ВивізТПВ!H19</f>
        <v>8.3007818785498184</v>
      </c>
      <c r="W26" s="17"/>
    </row>
    <row r="27" spans="1:23" x14ac:dyDescent="0.25">
      <c r="A27" s="13" t="str">
        <f>[1]Житл.фонд!A21</f>
        <v>14</v>
      </c>
      <c r="B27" s="14" t="str">
        <f>[1]Житл.фонд!B21</f>
        <v>Аксенина Василя,65</v>
      </c>
      <c r="C27" s="15">
        <f>ROUND([1]ППТ!K20,3)</f>
        <v>0</v>
      </c>
      <c r="D27" s="15">
        <f>ROUND([1]дерат!H20,3)</f>
        <v>1.2E-2</v>
      </c>
      <c r="E27" s="15">
        <f>ROUND([1]дезінс!H20,3)</f>
        <v>2.9000000000000001E-2</v>
      </c>
      <c r="F27" s="15">
        <f>ROUND([1]Димовент!P20,3)</f>
        <v>0.18099999999999999</v>
      </c>
      <c r="G27" s="15">
        <f>ROUND([1]Електр!R20,3)</f>
        <v>5.0999999999999997E-2</v>
      </c>
      <c r="H27" s="15">
        <f>ROUND([1]Електр!V20,3)</f>
        <v>0</v>
      </c>
      <c r="I27" s="15">
        <f>ROUND([1]конструкції!P19,3)*0.5</f>
        <v>8.4500000000000006E-2</v>
      </c>
      <c r="J27" s="15">
        <f>ROUND([1]двері!N19,3)</f>
        <v>0</v>
      </c>
      <c r="K27" s="15">
        <f>ROUND([1]покрів!W19,3)*0.5</f>
        <v>0.72150000000000003</v>
      </c>
      <c r="L27" s="15">
        <f>ROUND([1]водпот!P20,3)</f>
        <v>0.21099999999999999</v>
      </c>
      <c r="M27" s="15">
        <f>ROUND([1]водобсл!P20,3)</f>
        <v>0.106</v>
      </c>
      <c r="N27" s="15">
        <f>ROUND([1]ЦОпот!P20,3)</f>
        <v>0</v>
      </c>
      <c r="O27" s="15">
        <f>ROUND([1]ЦОобсл!P20,3)</f>
        <v>0</v>
      </c>
      <c r="P27" s="15">
        <f>ROUND(IF([1]Ліфти!J19&gt;0,[1]Ліфти!J19,0),3)</f>
        <v>0</v>
      </c>
      <c r="Q27" s="15">
        <f>ROUND(IF([1]Ліфти!G19&gt;0,[1]Ліфти!G19,0),3)</f>
        <v>0</v>
      </c>
      <c r="R27" s="15">
        <f t="shared" si="0"/>
        <v>1.3960000000000004</v>
      </c>
      <c r="S27" s="16">
        <f t="shared" si="1"/>
        <v>1.6752000000000005</v>
      </c>
      <c r="T27" s="16" t="str">
        <f t="shared" si="2"/>
        <v xml:space="preserve"> </v>
      </c>
      <c r="U27" s="15">
        <f>[1]ВивізТПВ!H20</f>
        <v>8.3007818785498184</v>
      </c>
      <c r="W27" s="17"/>
    </row>
    <row r="28" spans="1:23" x14ac:dyDescent="0.25">
      <c r="A28" s="13" t="str">
        <f>[1]Житл.фонд!A22</f>
        <v>15</v>
      </c>
      <c r="B28" s="14" t="str">
        <f>[1]Житл.фонд!B22</f>
        <v>Аксенина Василя,8</v>
      </c>
      <c r="C28" s="15">
        <f>ROUND([1]ППТ!K21,3)</f>
        <v>0</v>
      </c>
      <c r="D28" s="15">
        <f>ROUND([1]дерат!H21,3)</f>
        <v>1.9E-2</v>
      </c>
      <c r="E28" s="15">
        <f>ROUND([1]дезінс!H21,3)</f>
        <v>4.8000000000000001E-2</v>
      </c>
      <c r="F28" s="15">
        <f>ROUND([1]Димовент!P21,3)</f>
        <v>0.23699999999999999</v>
      </c>
      <c r="G28" s="15">
        <f>ROUND([1]Електр!R21,3)</f>
        <v>6.7000000000000004E-2</v>
      </c>
      <c r="H28" s="15">
        <f>ROUND([1]Електр!V21,3)</f>
        <v>0</v>
      </c>
      <c r="I28" s="15">
        <f>ROUND([1]конструкції!P20,3)</f>
        <v>6.9000000000000006E-2</v>
      </c>
      <c r="J28" s="15">
        <f>ROUND([1]двері!N20,3)</f>
        <v>0</v>
      </c>
      <c r="K28" s="15">
        <f>ROUND([1]покрів!W20,3)*0.5</f>
        <v>0.443</v>
      </c>
      <c r="L28" s="15">
        <f>ROUND([1]водпот!P21,3)</f>
        <v>0.157</v>
      </c>
      <c r="M28" s="15">
        <f>ROUND([1]водобсл!P21,3)</f>
        <v>7.9000000000000001E-2</v>
      </c>
      <c r="N28" s="15">
        <f>ROUND([1]ЦОпот!P21,3)</f>
        <v>0</v>
      </c>
      <c r="O28" s="15">
        <f>ROUND([1]ЦОобсл!P21,3)</f>
        <v>0</v>
      </c>
      <c r="P28" s="15">
        <f>ROUND(IF([1]Ліфти!J20&gt;0,[1]Ліфти!J20,0),3)</f>
        <v>0</v>
      </c>
      <c r="Q28" s="15">
        <f>ROUND(IF([1]Ліфти!G20&gt;0,[1]Ліфти!G20,0),3)</f>
        <v>0</v>
      </c>
      <c r="R28" s="15">
        <f t="shared" si="0"/>
        <v>1.119</v>
      </c>
      <c r="S28" s="16">
        <f t="shared" si="1"/>
        <v>1.3428</v>
      </c>
      <c r="T28" s="16" t="str">
        <f t="shared" si="2"/>
        <v xml:space="preserve"> </v>
      </c>
      <c r="U28" s="15">
        <f>[1]ВивізТПВ!H21</f>
        <v>8.3007818785498166</v>
      </c>
      <c r="W28" s="17"/>
    </row>
    <row r="29" spans="1:23" x14ac:dyDescent="0.25">
      <c r="A29" s="13" t="str">
        <f>[1]Житл.фонд!A23</f>
        <v>16</v>
      </c>
      <c r="B29" s="14" t="str">
        <f>[1]Житл.фонд!B23</f>
        <v>Боброва,6А</v>
      </c>
      <c r="C29" s="15">
        <f>ROUND([1]ППТ!K22,3)</f>
        <v>0</v>
      </c>
      <c r="D29" s="15">
        <f>ROUND([1]дерат!H22,3)</f>
        <v>8.0000000000000002E-3</v>
      </c>
      <c r="E29" s="15">
        <f>ROUND([1]дезінс!H22,3)</f>
        <v>0.02</v>
      </c>
      <c r="F29" s="15">
        <f>ROUND([1]Димовент!P22,3)</f>
        <v>0.152</v>
      </c>
      <c r="G29" s="15">
        <f>ROUND([1]Електр!R22,3)</f>
        <v>0.158</v>
      </c>
      <c r="H29" s="15">
        <f>ROUND([1]Електр!V22,3)</f>
        <v>1.7000000000000001E-2</v>
      </c>
      <c r="I29" s="15">
        <f>ROUND([1]конструкції!P21,3)</f>
        <v>5.1999999999999998E-2</v>
      </c>
      <c r="J29" s="15">
        <f>ROUND([1]двері!N21,3)</f>
        <v>2.1999999999999999E-2</v>
      </c>
      <c r="K29" s="15">
        <f>ROUND([1]покрів!W21,3)</f>
        <v>0.76100000000000001</v>
      </c>
      <c r="L29" s="15">
        <f>ROUND([1]водпот!P22,3)</f>
        <v>0.10299999999999999</v>
      </c>
      <c r="M29" s="15">
        <f>ROUND([1]водобсл!P22,3)</f>
        <v>5.1999999999999998E-2</v>
      </c>
      <c r="N29" s="15">
        <f>ROUND([1]ЦОпот!P22,3)</f>
        <v>0</v>
      </c>
      <c r="O29" s="15">
        <f>ROUND([1]ЦОобсл!P22,3)</f>
        <v>0</v>
      </c>
      <c r="P29" s="15">
        <f>ROUND(IF([1]Ліфти!J21&gt;0,[1]Ліфти!J21,0),3)</f>
        <v>0</v>
      </c>
      <c r="Q29" s="15">
        <f>ROUND(IF([1]Ліфти!G21&gt;0,[1]Ліфти!G21,0),3)</f>
        <v>0</v>
      </c>
      <c r="R29" s="15">
        <f t="shared" si="0"/>
        <v>1.345</v>
      </c>
      <c r="S29" s="16">
        <f t="shared" si="1"/>
        <v>1.6139999999999999</v>
      </c>
      <c r="T29" s="16" t="str">
        <f t="shared" si="2"/>
        <v xml:space="preserve"> </v>
      </c>
      <c r="U29" s="15">
        <f>[1]ВивізТПВ!H22</f>
        <v>8.3007818785498166</v>
      </c>
      <c r="W29" s="17"/>
    </row>
    <row r="30" spans="1:23" x14ac:dyDescent="0.25">
      <c r="A30" s="13" t="str">
        <f>[1]Житл.фонд!A24</f>
        <v>17</v>
      </c>
      <c r="B30" s="14" t="str">
        <f>[1]Житл.фонд!B24</f>
        <v>Боброва,7</v>
      </c>
      <c r="C30" s="15">
        <f>ROUND([1]ППТ!K23,3)</f>
        <v>0</v>
      </c>
      <c r="D30" s="15">
        <f>ROUND([1]дерат!H23,3)</f>
        <v>4.0000000000000001E-3</v>
      </c>
      <c r="E30" s="15">
        <f>ROUND([1]дезінс!H23,3)</f>
        <v>0.01</v>
      </c>
      <c r="F30" s="15">
        <f>ROUND([1]Димовент!P23,3)</f>
        <v>0.29099999999999998</v>
      </c>
      <c r="G30" s="15">
        <f>ROUND([1]Електр!R23,3)</f>
        <v>8.2000000000000003E-2</v>
      </c>
      <c r="H30" s="15">
        <f>ROUND([1]Електр!V23,3)</f>
        <v>0</v>
      </c>
      <c r="I30" s="15">
        <f>ROUND([1]конструкції!P22,3)</f>
        <v>6.8000000000000005E-2</v>
      </c>
      <c r="J30" s="15">
        <f>ROUND([1]двері!N22,3)</f>
        <v>0</v>
      </c>
      <c r="K30" s="15">
        <f>ROUND([1]покрів!W22,3)*0.5</f>
        <v>0.4425</v>
      </c>
      <c r="L30" s="15">
        <f>ROUND([1]водпот!P23,3)</f>
        <v>0.20399999999999999</v>
      </c>
      <c r="M30" s="15">
        <f>ROUND([1]водобсл!P23,3)</f>
        <v>0.10299999999999999</v>
      </c>
      <c r="N30" s="15">
        <f>ROUND([1]ЦОпот!P23,3)</f>
        <v>0</v>
      </c>
      <c r="O30" s="15">
        <f>ROUND([1]ЦОобсл!P23,3)</f>
        <v>0</v>
      </c>
      <c r="P30" s="15">
        <f>ROUND(IF([1]Ліфти!J22&gt;0,[1]Ліфти!J22,0),3)</f>
        <v>0</v>
      </c>
      <c r="Q30" s="15">
        <f>ROUND(IF([1]Ліфти!G22&gt;0,[1]Ліфти!G22,0),3)</f>
        <v>0</v>
      </c>
      <c r="R30" s="15">
        <f t="shared" si="0"/>
        <v>1.2044999999999999</v>
      </c>
      <c r="S30" s="16">
        <f t="shared" si="1"/>
        <v>1.4453999999999998</v>
      </c>
      <c r="T30" s="16" t="str">
        <f t="shared" si="2"/>
        <v xml:space="preserve"> </v>
      </c>
      <c r="U30" s="15">
        <f>[1]ВивізТПВ!H23</f>
        <v>8.3007818785498166</v>
      </c>
      <c r="W30" s="17"/>
    </row>
    <row r="31" spans="1:23" x14ac:dyDescent="0.25">
      <c r="A31" s="13" t="str">
        <f>[1]Житл.фонд!A25</f>
        <v>18</v>
      </c>
      <c r="B31" s="14" t="str">
        <f>[1]Житл.фонд!B25</f>
        <v>Боброва,13</v>
      </c>
      <c r="C31" s="15">
        <f>ROUND([1]ППТ!K24,3)</f>
        <v>0</v>
      </c>
      <c r="D31" s="15">
        <f>ROUND([1]дерат!H24,3)</f>
        <v>4.0000000000000001E-3</v>
      </c>
      <c r="E31" s="15">
        <f>ROUND([1]дезінс!H24,3)</f>
        <v>1.0999999999999999E-2</v>
      </c>
      <c r="F31" s="15">
        <f>ROUND([1]Димовент!P24,3)</f>
        <v>0.311</v>
      </c>
      <c r="G31" s="15">
        <f>ROUND([1]Електр!R24,3)</f>
        <v>9.5000000000000001E-2</v>
      </c>
      <c r="H31" s="15">
        <f>ROUND([1]Електр!V24,3)</f>
        <v>0</v>
      </c>
      <c r="I31" s="15">
        <f>ROUND([1]конструкції!P23,3)</f>
        <v>5.8999999999999997E-2</v>
      </c>
      <c r="J31" s="15">
        <f>ROUND([1]двері!N23,3)</f>
        <v>0</v>
      </c>
      <c r="K31" s="15">
        <f>ROUND([1]покрів!W23,3)</f>
        <v>0.88200000000000001</v>
      </c>
      <c r="L31" s="15">
        <f>ROUND([1]водпот!P24,3)</f>
        <v>0.128</v>
      </c>
      <c r="M31" s="15">
        <f>ROUND([1]водобсл!P24,3)</f>
        <v>6.4000000000000001E-2</v>
      </c>
      <c r="N31" s="15">
        <f>ROUND([1]ЦОпот!P24,3)</f>
        <v>0</v>
      </c>
      <c r="O31" s="15">
        <f>ROUND([1]ЦОобсл!P24,3)</f>
        <v>0</v>
      </c>
      <c r="P31" s="15">
        <f>ROUND(IF([1]Ліфти!J23&gt;0,[1]Ліфти!J23,0),3)</f>
        <v>0</v>
      </c>
      <c r="Q31" s="15">
        <f>ROUND(IF([1]Ліфти!G23&gt;0,[1]Ліфти!G23,0),3)</f>
        <v>0</v>
      </c>
      <c r="R31" s="15">
        <f t="shared" si="0"/>
        <v>1.5540000000000003</v>
      </c>
      <c r="S31" s="16">
        <f t="shared" si="1"/>
        <v>1.8648000000000002</v>
      </c>
      <c r="T31" s="16" t="str">
        <f t="shared" si="2"/>
        <v xml:space="preserve"> </v>
      </c>
      <c r="U31" s="15">
        <f>[1]ВивізТПВ!H24</f>
        <v>8.3007818785498166</v>
      </c>
      <c r="W31" s="17"/>
    </row>
    <row r="32" spans="1:23" x14ac:dyDescent="0.25">
      <c r="A32" s="13" t="str">
        <f>[1]Житл.фонд!A26</f>
        <v>19</v>
      </c>
      <c r="B32" s="14" t="str">
        <f>[1]Житл.фонд!B26</f>
        <v>Головна,104</v>
      </c>
      <c r="C32" s="15">
        <f>ROUND([1]ППТ!K25,3)</f>
        <v>0.52400000000000002</v>
      </c>
      <c r="D32" s="15">
        <f>ROUND([1]дерат!H25,3)</f>
        <v>6.0000000000000001E-3</v>
      </c>
      <c r="E32" s="15">
        <f>ROUND([1]дезінс!H25,3)</f>
        <v>1.4999999999999999E-2</v>
      </c>
      <c r="F32" s="15">
        <f>ROUND([1]Димовент!P25,3)</f>
        <v>0.161</v>
      </c>
      <c r="G32" s="15">
        <f>ROUND([1]Електр!R25,3)</f>
        <v>0.124</v>
      </c>
      <c r="H32" s="15">
        <f>ROUND([1]Електр!V25,3)</f>
        <v>0.16200000000000001</v>
      </c>
      <c r="I32" s="15">
        <f>ROUND([1]конструкції!P24,3)</f>
        <v>2.7E-2</v>
      </c>
      <c r="J32" s="15">
        <f>ROUND([1]двері!N24,3)</f>
        <v>3.5999999999999997E-2</v>
      </c>
      <c r="K32" s="15">
        <f>ROUND([1]покрів!W24,3)*0.5</f>
        <v>0.29749999999999999</v>
      </c>
      <c r="L32" s="15">
        <f>ROUND([1]водпот!P25,3)</f>
        <v>9.0999999999999998E-2</v>
      </c>
      <c r="M32" s="15">
        <f>ROUND([1]водобсл!P25,3)</f>
        <v>4.5999999999999999E-2</v>
      </c>
      <c r="N32" s="15">
        <f>ROUND([1]ЦОпот!P25,3)*0.7</f>
        <v>0.2702</v>
      </c>
      <c r="O32" s="15">
        <f>ROUND([1]ЦОобсл!P25,3)*0.7</f>
        <v>0.12459999999999999</v>
      </c>
      <c r="P32" s="15">
        <f>ROUND(IF([1]Ліфти!J24&gt;0,[1]Ліфти!J24,0),3)</f>
        <v>0</v>
      </c>
      <c r="Q32" s="15">
        <f>ROUND(IF([1]Ліфти!G24&gt;0,[1]Ліфти!G24,0),3)</f>
        <v>0</v>
      </c>
      <c r="R32" s="15">
        <f t="shared" si="0"/>
        <v>1.8843000000000001</v>
      </c>
      <c r="S32" s="16">
        <f t="shared" si="1"/>
        <v>2.2611599999999998</v>
      </c>
      <c r="T32" s="16" t="str">
        <f t="shared" si="2"/>
        <v xml:space="preserve"> </v>
      </c>
      <c r="U32" s="15">
        <f>[1]ВивізТПВ!H25</f>
        <v>8.3007818785498184</v>
      </c>
      <c r="W32" s="17"/>
    </row>
    <row r="33" spans="1:23" x14ac:dyDescent="0.25">
      <c r="A33" s="13" t="str">
        <f>[1]Житл.фонд!A27</f>
        <v>20</v>
      </c>
      <c r="B33" s="14" t="str">
        <f>[1]Житл.фонд!B27</f>
        <v>Головна,118А</v>
      </c>
      <c r="C33" s="15">
        <f>ROUND([1]ППТ!K26,3)</f>
        <v>0.14000000000000001</v>
      </c>
      <c r="D33" s="15">
        <f>ROUND([1]дерат!H26,3)</f>
        <v>2E-3</v>
      </c>
      <c r="E33" s="15">
        <f>ROUND([1]дезінс!H26,3)</f>
        <v>5.0000000000000001E-3</v>
      </c>
      <c r="F33" s="15">
        <f>ROUND([1]Димовент!P26,3)</f>
        <v>0.28100000000000003</v>
      </c>
      <c r="G33" s="15">
        <f>ROUND([1]Електр!R26,3)</f>
        <v>0.125</v>
      </c>
      <c r="H33" s="15">
        <f>ROUND([1]Електр!V26,3)</f>
        <v>0.14799999999999999</v>
      </c>
      <c r="I33" s="15">
        <f>ROUND([1]конструкції!P25,3)</f>
        <v>2.5000000000000001E-2</v>
      </c>
      <c r="J33" s="15">
        <f>ROUND([1]двері!N25,3)</f>
        <v>0.03</v>
      </c>
      <c r="K33" s="15">
        <f>ROUND([1]покрів!W25,3)</f>
        <v>0.35</v>
      </c>
      <c r="L33" s="15">
        <f>ROUND([1]водпот!P26,3)</f>
        <v>0.11899999999999999</v>
      </c>
      <c r="M33" s="15">
        <f>ROUND([1]водобсл!P26,3)</f>
        <v>0.06</v>
      </c>
      <c r="N33" s="15">
        <f>ROUND([1]ЦОпот!P26,3)</f>
        <v>0.33400000000000002</v>
      </c>
      <c r="O33" s="15">
        <f>ROUND([1]ЦОобсл!P26,3)</f>
        <v>0.154</v>
      </c>
      <c r="P33" s="15">
        <f>ROUND(IF([1]Ліфти!J25&gt;0,[1]Ліфти!J25,0),3)</f>
        <v>0</v>
      </c>
      <c r="Q33" s="15">
        <f>ROUND(IF([1]Ліфти!G25&gt;0,[1]Ліфти!G25,0),3)</f>
        <v>0</v>
      </c>
      <c r="R33" s="15">
        <f t="shared" si="0"/>
        <v>1.7730000000000001</v>
      </c>
      <c r="S33" s="16">
        <f t="shared" si="1"/>
        <v>2.1276000000000002</v>
      </c>
      <c r="T33" s="16" t="str">
        <f t="shared" si="2"/>
        <v xml:space="preserve"> </v>
      </c>
      <c r="U33" s="15">
        <f>[1]ВивізТПВ!H26</f>
        <v>8.3007818785498184</v>
      </c>
      <c r="W33" s="17"/>
    </row>
    <row r="34" spans="1:23" x14ac:dyDescent="0.25">
      <c r="A34" s="13" t="str">
        <f>[1]Житл.фонд!A28</f>
        <v>21</v>
      </c>
      <c r="B34" s="14" t="str">
        <f>[1]Житл.фонд!B28</f>
        <v>Головна,120</v>
      </c>
      <c r="C34" s="15">
        <f>ROUND([1]ППТ!K27,3)</f>
        <v>0.52400000000000002</v>
      </c>
      <c r="D34" s="15">
        <f>ROUND([1]дерат!H27,3)</f>
        <v>2E-3</v>
      </c>
      <c r="E34" s="15">
        <f>ROUND([1]дезінс!H27,3)</f>
        <v>6.0000000000000001E-3</v>
      </c>
      <c r="F34" s="15">
        <f>ROUND([1]Димовент!P27,3)</f>
        <v>0.22700000000000001</v>
      </c>
      <c r="G34" s="15">
        <f>ROUND([1]Електр!R27,3)</f>
        <v>0.126</v>
      </c>
      <c r="H34" s="15">
        <f>ROUND([1]Електр!V27,3)</f>
        <v>0.14399999999999999</v>
      </c>
      <c r="I34" s="15">
        <f>ROUND([1]конструкції!P26,3)</f>
        <v>3.2000000000000001E-2</v>
      </c>
      <c r="J34" s="15">
        <f>ROUND([1]двері!N26,3)</f>
        <v>3.4000000000000002E-2</v>
      </c>
      <c r="K34" s="15">
        <f>ROUND([1]покрів!W26,3)</f>
        <v>0.46</v>
      </c>
      <c r="L34" s="15">
        <f>ROUND([1]водпот!P27,3)</f>
        <v>0.107</v>
      </c>
      <c r="M34" s="15">
        <f>ROUND([1]водобсл!P27,3)</f>
        <v>5.3999999999999999E-2</v>
      </c>
      <c r="N34" s="15">
        <f>ROUND([1]ЦОпот!P27,3)</f>
        <v>0.377</v>
      </c>
      <c r="O34" s="15">
        <f>ROUND([1]ЦОобсл!P27,3)</f>
        <v>0.17399999999999999</v>
      </c>
      <c r="P34" s="15">
        <f>ROUND(IF([1]Ліфти!J26&gt;0,[1]Ліфти!J26,0),3)</f>
        <v>0</v>
      </c>
      <c r="Q34" s="15">
        <f>ROUND(IF([1]Ліфти!G26&gt;0,[1]Ліфти!G26,0),3)</f>
        <v>0</v>
      </c>
      <c r="R34" s="15">
        <f t="shared" si="0"/>
        <v>2.2669999999999999</v>
      </c>
      <c r="S34" s="16">
        <f t="shared" si="1"/>
        <v>2.7203999999999997</v>
      </c>
      <c r="T34" s="16" t="str">
        <f t="shared" si="2"/>
        <v xml:space="preserve"> </v>
      </c>
      <c r="U34" s="15">
        <f>[1]ВивізТПВ!H27</f>
        <v>8.3007818785498131</v>
      </c>
      <c r="W34" s="17"/>
    </row>
    <row r="35" spans="1:23" x14ac:dyDescent="0.25">
      <c r="A35" s="13" t="str">
        <f>[1]Житл.фонд!A29</f>
        <v>22</v>
      </c>
      <c r="B35" s="14" t="str">
        <f>[1]Житл.фонд!B29</f>
        <v>Головна,126А</v>
      </c>
      <c r="C35" s="15">
        <f>ROUND([1]ППТ!K28,3)</f>
        <v>0.60199999999999998</v>
      </c>
      <c r="D35" s="15">
        <f>ROUND([1]дерат!H28,3)</f>
        <v>5.0000000000000001E-3</v>
      </c>
      <c r="E35" s="15">
        <f>ROUND([1]дезінс!H28,3)</f>
        <v>1.2E-2</v>
      </c>
      <c r="F35" s="15">
        <f>ROUND([1]Димовент!P28,3)</f>
        <v>0.253</v>
      </c>
      <c r="G35" s="15">
        <f>ROUND([1]Електр!R28,3)</f>
        <v>0.108</v>
      </c>
      <c r="H35" s="15">
        <f>ROUND([1]Електр!V28,3)</f>
        <v>9.9000000000000005E-2</v>
      </c>
      <c r="I35" s="15">
        <f>ROUND([1]конструкції!P27,3)</f>
        <v>2.7E-2</v>
      </c>
      <c r="J35" s="15">
        <f>ROUND([1]двері!N27,3)</f>
        <v>3.3000000000000002E-2</v>
      </c>
      <c r="K35" s="15">
        <f>ROUND([1]покрів!W27,3)</f>
        <v>0.32800000000000001</v>
      </c>
      <c r="L35" s="15">
        <f>ROUND([1]водпот!P28,3)</f>
        <v>0.127</v>
      </c>
      <c r="M35" s="15">
        <f>ROUND([1]водобсл!P28,3)</f>
        <v>6.4000000000000001E-2</v>
      </c>
      <c r="N35" s="15">
        <f>ROUND([1]ЦОпот!P28,3)</f>
        <v>0.32600000000000001</v>
      </c>
      <c r="O35" s="15">
        <f>ROUND([1]ЦОобсл!P28,3)</f>
        <v>0.15</v>
      </c>
      <c r="P35" s="15">
        <f>ROUND(IF([1]Ліфти!J27&gt;0,[1]Ліфти!J27,0),3)</f>
        <v>0</v>
      </c>
      <c r="Q35" s="15">
        <f>ROUND(IF([1]Ліфти!G27&gt;0,[1]Ліфти!G27,0),3)</f>
        <v>0</v>
      </c>
      <c r="R35" s="15">
        <f t="shared" si="0"/>
        <v>2.1339999999999999</v>
      </c>
      <c r="S35" s="16">
        <f t="shared" si="1"/>
        <v>2.5608</v>
      </c>
      <c r="T35" s="16" t="str">
        <f t="shared" si="2"/>
        <v xml:space="preserve"> </v>
      </c>
      <c r="U35" s="15">
        <f>[1]ВивізТПВ!H28</f>
        <v>8.3007818785498166</v>
      </c>
      <c r="W35" s="17"/>
    </row>
    <row r="36" spans="1:23" x14ac:dyDescent="0.25">
      <c r="A36" s="13" t="str">
        <f>[1]Житл.фонд!A30</f>
        <v>23</v>
      </c>
      <c r="B36" s="14" t="str">
        <f>[1]Житл.фонд!B30</f>
        <v>Головна, 108</v>
      </c>
      <c r="C36" s="15">
        <f>ROUND([1]ППТ!K29,3)</f>
        <v>0</v>
      </c>
      <c r="D36" s="15">
        <f>ROUND([1]дерат!H29,3)</f>
        <v>8.9999999999999993E-3</v>
      </c>
      <c r="E36" s="15">
        <f>ROUND([1]дезінс!H29,3)</f>
        <v>2.3E-2</v>
      </c>
      <c r="F36" s="15">
        <f>ROUND([1]Димовент!P29,3)</f>
        <v>0.38600000000000001</v>
      </c>
      <c r="G36" s="15">
        <f>ROUND([1]Електр!R29,3)</f>
        <v>0.13300000000000001</v>
      </c>
      <c r="H36" s="15">
        <f>ROUND([1]Електр!V29,3)</f>
        <v>0</v>
      </c>
      <c r="I36" s="15">
        <f>ROUND([1]конструкції!P28,3)*0.5</f>
        <v>8.5999999999999993E-2</v>
      </c>
      <c r="J36" s="15">
        <f>ROUND([1]двері!N28,3)</f>
        <v>0</v>
      </c>
      <c r="K36" s="15">
        <f>ROUND([1]покрів!W28,3)*0.2</f>
        <v>0.37580000000000002</v>
      </c>
      <c r="L36" s="15">
        <f>ROUND([1]водпот!P29,3)*0.5</f>
        <v>0.24099999999999999</v>
      </c>
      <c r="M36" s="15">
        <f>ROUND([1]водобсл!P29,3)</f>
        <v>0.24199999999999999</v>
      </c>
      <c r="N36" s="15">
        <f>ROUND([1]ЦОпот!P29,3)</f>
        <v>0</v>
      </c>
      <c r="O36" s="15">
        <f>ROUND([1]ЦОобсл!P29,3)</f>
        <v>0</v>
      </c>
      <c r="P36" s="15">
        <f>ROUND(IF([1]Ліфти!J28&gt;0,[1]Ліфти!J28,0),3)</f>
        <v>0</v>
      </c>
      <c r="Q36" s="15">
        <f>ROUND(IF([1]Ліфти!G28&gt;0,[1]Ліфти!G28,0),3)</f>
        <v>0</v>
      </c>
      <c r="R36" s="15">
        <f t="shared" si="0"/>
        <v>1.4958</v>
      </c>
      <c r="S36" s="16">
        <f t="shared" si="1"/>
        <v>1.7949599999999999</v>
      </c>
      <c r="T36" s="16" t="str">
        <f t="shared" si="2"/>
        <v xml:space="preserve"> </v>
      </c>
      <c r="U36" s="15">
        <f>[1]ВивізТПВ!H29</f>
        <v>8.3007818785498184</v>
      </c>
      <c r="W36" s="17"/>
    </row>
    <row r="37" spans="1:23" x14ac:dyDescent="0.25">
      <c r="A37" s="13" t="str">
        <f>[1]Житл.фонд!A31</f>
        <v>24</v>
      </c>
      <c r="B37" s="14" t="str">
        <f>[1]Житл.фонд!B31</f>
        <v>Головна,110</v>
      </c>
      <c r="C37" s="15">
        <f>ROUND([1]ППТ!K30,3)</f>
        <v>0</v>
      </c>
      <c r="D37" s="15">
        <f>ROUND([1]дерат!H30,3)</f>
        <v>4.0000000000000001E-3</v>
      </c>
      <c r="E37" s="15">
        <f>ROUND([1]дезінс!H30,3)</f>
        <v>0.01</v>
      </c>
      <c r="F37" s="15">
        <f>ROUND([1]Димовент!P30,3)</f>
        <v>0.17199999999999999</v>
      </c>
      <c r="G37" s="15">
        <f>ROUND([1]Електр!R30,3)</f>
        <v>4.8000000000000001E-2</v>
      </c>
      <c r="H37" s="15">
        <f>ROUND([1]Електр!V30,3)</f>
        <v>0</v>
      </c>
      <c r="I37" s="15">
        <f>ROUND([1]конструкції!P29,3)</f>
        <v>9.2999999999999999E-2</v>
      </c>
      <c r="J37" s="15">
        <f>ROUND([1]двері!N29,3)</f>
        <v>0</v>
      </c>
      <c r="K37" s="15">
        <f>ROUND([1]покрів!W29,3)*0.5</f>
        <v>0.65600000000000003</v>
      </c>
      <c r="L37" s="15">
        <f>ROUND([1]водпот!P30,3)</f>
        <v>0.17299999999999999</v>
      </c>
      <c r="M37" s="15">
        <f>ROUND([1]водобсл!P30,3)</f>
        <v>8.6999999999999994E-2</v>
      </c>
      <c r="N37" s="15">
        <f>ROUND([1]ЦОпот!P30,3)</f>
        <v>0</v>
      </c>
      <c r="O37" s="15">
        <f>ROUND([1]ЦОобсл!P30,3)</f>
        <v>0</v>
      </c>
      <c r="P37" s="15">
        <f>ROUND(IF([1]Ліфти!J29&gt;0,[1]Ліфти!J29,0),3)</f>
        <v>0</v>
      </c>
      <c r="Q37" s="15">
        <f>ROUND(IF([1]Ліфти!G29&gt;0,[1]Ліфти!G29,0),3)</f>
        <v>0</v>
      </c>
      <c r="R37" s="15">
        <f t="shared" si="0"/>
        <v>1.2429999999999999</v>
      </c>
      <c r="S37" s="16">
        <f t="shared" si="1"/>
        <v>1.4915999999999998</v>
      </c>
      <c r="T37" s="16" t="str">
        <f t="shared" si="2"/>
        <v xml:space="preserve"> </v>
      </c>
      <c r="U37" s="15">
        <f>[1]ВивізТПВ!H30</f>
        <v>8.3007818785498184</v>
      </c>
      <c r="W37" s="17"/>
    </row>
    <row r="38" spans="1:23" x14ac:dyDescent="0.25">
      <c r="A38" s="13" t="str">
        <f>[1]Житл.фонд!A32</f>
        <v>25</v>
      </c>
      <c r="B38" s="14" t="str">
        <f>[1]Житл.фонд!B32</f>
        <v>Головна,112</v>
      </c>
      <c r="C38" s="15">
        <f>ROUND([1]ППТ!K31,3)</f>
        <v>0</v>
      </c>
      <c r="D38" s="15">
        <f>ROUND([1]дерат!H31,3)</f>
        <v>1.9E-2</v>
      </c>
      <c r="E38" s="15">
        <f>ROUND([1]дезінс!H31,3)</f>
        <v>4.8000000000000001E-2</v>
      </c>
      <c r="F38" s="15">
        <f>ROUND([1]Димовент!P31,3)</f>
        <v>0.51900000000000002</v>
      </c>
      <c r="G38" s="15">
        <f>ROUND([1]Електр!R31,3)</f>
        <v>0.11799999999999999</v>
      </c>
      <c r="H38" s="15">
        <f>ROUND([1]Електр!V31,3)</f>
        <v>0</v>
      </c>
      <c r="I38" s="15">
        <f>ROUND([1]конструкції!P30,3)</f>
        <v>0.123</v>
      </c>
      <c r="J38" s="15">
        <f>ROUND([1]двері!N30,3)</f>
        <v>0</v>
      </c>
      <c r="K38" s="15">
        <f>ROUND([1]покрів!W30,3)*0.2</f>
        <v>0.43760000000000004</v>
      </c>
      <c r="L38" s="15">
        <f>ROUND([1]водпот!P31,3)</f>
        <v>0.32600000000000001</v>
      </c>
      <c r="M38" s="15">
        <f>ROUND([1]водобсл!P31,3)</f>
        <v>0.16400000000000001</v>
      </c>
      <c r="N38" s="15">
        <f>ROUND([1]ЦОпот!P31,3)</f>
        <v>0</v>
      </c>
      <c r="O38" s="15">
        <f>ROUND([1]ЦОобсл!P31,3)</f>
        <v>0</v>
      </c>
      <c r="P38" s="15">
        <f>ROUND(IF([1]Ліфти!J30&gt;0,[1]Ліфти!J30,0),3)</f>
        <v>0</v>
      </c>
      <c r="Q38" s="15">
        <f>ROUND(IF([1]Ліфти!G30&gt;0,[1]Ліфти!G30,0),3)</f>
        <v>0</v>
      </c>
      <c r="R38" s="15">
        <f t="shared" si="0"/>
        <v>1.7546000000000002</v>
      </c>
      <c r="S38" s="16">
        <f t="shared" si="1"/>
        <v>2.1055200000000003</v>
      </c>
      <c r="T38" s="16" t="str">
        <f t="shared" si="2"/>
        <v xml:space="preserve"> </v>
      </c>
      <c r="U38" s="15">
        <f>[1]ВивізТПВ!H31</f>
        <v>8.3007818785498166</v>
      </c>
      <c r="W38" s="17"/>
    </row>
    <row r="39" spans="1:23" x14ac:dyDescent="0.25">
      <c r="A39" s="13" t="str">
        <f>[1]Житл.фонд!A33</f>
        <v>26</v>
      </c>
      <c r="B39" s="14" t="str">
        <f>[1]Житл.фонд!B33</f>
        <v>Головна,116</v>
      </c>
      <c r="C39" s="15">
        <f>ROUND([1]ППТ!K32,3)</f>
        <v>0</v>
      </c>
      <c r="D39" s="15">
        <f>ROUND([1]дерат!H32,3)</f>
        <v>1E-3</v>
      </c>
      <c r="E39" s="15">
        <f>ROUND([1]дезінс!H32,3)</f>
        <v>3.0000000000000001E-3</v>
      </c>
      <c r="F39" s="15">
        <f>ROUND([1]Димовент!P32,3)</f>
        <v>0.34</v>
      </c>
      <c r="G39" s="15">
        <f>ROUND([1]Електр!R32,3)</f>
        <v>6.0999999999999999E-2</v>
      </c>
      <c r="H39" s="15">
        <f>ROUND([1]Електр!V32,3)</f>
        <v>0</v>
      </c>
      <c r="I39" s="15">
        <f>ROUND([1]конструкції!P31,3)</f>
        <v>8.2000000000000003E-2</v>
      </c>
      <c r="J39" s="15">
        <f>ROUND([1]двері!N31,3)</f>
        <v>0</v>
      </c>
      <c r="K39" s="15">
        <f>ROUND([1]покрів!W31,3)</f>
        <v>0.47199999999999998</v>
      </c>
      <c r="L39" s="15">
        <f>ROUND([1]водпот!P32,3)</f>
        <v>0.183</v>
      </c>
      <c r="M39" s="15">
        <f>ROUND([1]водобсл!P32,3)</f>
        <v>9.1999999999999998E-2</v>
      </c>
      <c r="N39" s="15">
        <f>ROUND([1]ЦОпот!P32,3)</f>
        <v>0</v>
      </c>
      <c r="O39" s="15">
        <f>ROUND([1]ЦОобсл!P32,3)</f>
        <v>0</v>
      </c>
      <c r="P39" s="15">
        <f>ROUND(IF([1]Ліфти!J31&gt;0,[1]Ліфти!J31,0),3)</f>
        <v>0</v>
      </c>
      <c r="Q39" s="15">
        <f>ROUND(IF([1]Ліфти!G31&gt;0,[1]Ліфти!G31,0),3)</f>
        <v>0</v>
      </c>
      <c r="R39" s="15">
        <f t="shared" si="0"/>
        <v>1.2340000000000002</v>
      </c>
      <c r="S39" s="16">
        <f t="shared" si="1"/>
        <v>1.4808000000000001</v>
      </c>
      <c r="T39" s="16" t="str">
        <f t="shared" si="2"/>
        <v xml:space="preserve"> </v>
      </c>
      <c r="U39" s="15">
        <f>[1]ВивізТПВ!H32</f>
        <v>8.3007818785498184</v>
      </c>
      <c r="W39" s="17"/>
    </row>
    <row r="40" spans="1:23" x14ac:dyDescent="0.25">
      <c r="A40" s="13" t="str">
        <f>[1]Житл.фонд!A34</f>
        <v>27</v>
      </c>
      <c r="B40" s="14" t="str">
        <f>[1]Житл.фонд!B34</f>
        <v>Головна,126</v>
      </c>
      <c r="C40" s="15">
        <f>ROUND([1]ППТ!K33,3)</f>
        <v>0</v>
      </c>
      <c r="D40" s="15">
        <f>ROUND([1]дерат!H33,3)</f>
        <v>0</v>
      </c>
      <c r="E40" s="15">
        <f>ROUND([1]дезінс!H33,3)</f>
        <v>0</v>
      </c>
      <c r="F40" s="15">
        <f>ROUND([1]Димовент!P33,3)</f>
        <v>0.375</v>
      </c>
      <c r="G40" s="15">
        <f>ROUND([1]Електр!R33,3)</f>
        <v>0.111</v>
      </c>
      <c r="H40" s="15">
        <f>ROUND([1]Електр!V33,3)</f>
        <v>0</v>
      </c>
      <c r="I40" s="15">
        <f>ROUND([1]конструкції!P32,3)</f>
        <v>5.3999999999999999E-2</v>
      </c>
      <c r="J40" s="15">
        <f>ROUND([1]двері!N32,3)</f>
        <v>0</v>
      </c>
      <c r="K40" s="15">
        <f>ROUND([1]покрів!W32,3)</f>
        <v>0.54500000000000004</v>
      </c>
      <c r="L40" s="15">
        <f>ROUND([1]водпот!P33,3)</f>
        <v>0.26700000000000002</v>
      </c>
      <c r="M40" s="15">
        <f>ROUND([1]водобсл!P33,3)</f>
        <v>0.13400000000000001</v>
      </c>
      <c r="N40" s="15">
        <f>ROUND([1]ЦОпот!P33,3)</f>
        <v>0</v>
      </c>
      <c r="O40" s="15">
        <f>ROUND([1]ЦОобсл!P33,3)</f>
        <v>0</v>
      </c>
      <c r="P40" s="15">
        <f>ROUND(IF([1]Ліфти!J32&gt;0,[1]Ліфти!J32,0),3)</f>
        <v>0</v>
      </c>
      <c r="Q40" s="15">
        <f>ROUND(IF([1]Ліфти!G32&gt;0,[1]Ліфти!G32,0),3)</f>
        <v>0</v>
      </c>
      <c r="R40" s="15">
        <f t="shared" si="0"/>
        <v>1.4859999999999998</v>
      </c>
      <c r="S40" s="16">
        <f t="shared" si="1"/>
        <v>1.7831999999999997</v>
      </c>
      <c r="T40" s="16" t="str">
        <f t="shared" si="2"/>
        <v xml:space="preserve"> </v>
      </c>
      <c r="U40" s="15">
        <f>[1]ВивізТПВ!H33</f>
        <v>8.3007818785498166</v>
      </c>
      <c r="W40" s="17"/>
    </row>
    <row r="41" spans="1:23" x14ac:dyDescent="0.25">
      <c r="A41" s="13" t="str">
        <f>[1]Житл.фонд!A35</f>
        <v>28</v>
      </c>
      <c r="B41" s="14" t="str">
        <f>[1]Житл.фонд!B35</f>
        <v>Героїв Майдану,43</v>
      </c>
      <c r="C41" s="15">
        <f>ROUND([1]ППТ!K34,3)</f>
        <v>0.38800000000000001</v>
      </c>
      <c r="D41" s="15">
        <f>ROUND([1]дерат!H34,3)</f>
        <v>2E-3</v>
      </c>
      <c r="E41" s="15">
        <f>ROUND([1]дезінс!H34,3)</f>
        <v>6.0000000000000001E-3</v>
      </c>
      <c r="F41" s="15">
        <f>ROUND([1]Димовент!P34,3)</f>
        <v>0.28899999999999998</v>
      </c>
      <c r="G41" s="15">
        <f>ROUND([1]Електр!R34,3)</f>
        <v>0.155</v>
      </c>
      <c r="H41" s="15">
        <f>ROUND([1]Електр!V34,3)</f>
        <v>0.36199999999999999</v>
      </c>
      <c r="I41" s="15">
        <f>ROUND([1]конструкції!P33,3)</f>
        <v>3.2000000000000001E-2</v>
      </c>
      <c r="J41" s="15">
        <f>ROUND([1]двері!N33,3)</f>
        <v>2.5999999999999999E-2</v>
      </c>
      <c r="K41" s="15">
        <f>ROUND([1]покрів!W33,3)</f>
        <v>0.45400000000000001</v>
      </c>
      <c r="L41" s="15">
        <f>ROUND([1]водпот!P34,3)</f>
        <v>0.13400000000000001</v>
      </c>
      <c r="M41" s="15">
        <f>ROUND([1]водобсл!P34,3)</f>
        <v>6.7000000000000004E-2</v>
      </c>
      <c r="N41" s="15">
        <f>ROUND([1]ЦОпот!P34,3)</f>
        <v>0.40500000000000003</v>
      </c>
      <c r="O41" s="15">
        <f>ROUND([1]ЦОобсл!P34,3)</f>
        <v>0.187</v>
      </c>
      <c r="P41" s="15">
        <f>ROUND(IF([1]Ліфти!J33&gt;0,[1]Ліфти!J33,0),3)</f>
        <v>0</v>
      </c>
      <c r="Q41" s="15">
        <f>ROUND(IF([1]Ліфти!G33&gt;0,[1]Ліфти!G33,0),3)</f>
        <v>0</v>
      </c>
      <c r="R41" s="15">
        <f t="shared" si="0"/>
        <v>2.5069999999999997</v>
      </c>
      <c r="S41" s="16">
        <f t="shared" si="1"/>
        <v>3.0083999999999995</v>
      </c>
      <c r="T41" s="16" t="str">
        <f t="shared" si="2"/>
        <v xml:space="preserve"> </v>
      </c>
      <c r="U41" s="15">
        <f>[1]ВивізТПВ!H34</f>
        <v>8.3007818785498184</v>
      </c>
      <c r="W41" s="17"/>
    </row>
    <row r="42" spans="1:23" x14ac:dyDescent="0.25">
      <c r="A42" s="13" t="str">
        <f>[1]Житл.фонд!A36</f>
        <v>29</v>
      </c>
      <c r="B42" s="14" t="str">
        <f>[1]Житл.фонд!B36</f>
        <v>Героїв Майдану,45-б</v>
      </c>
      <c r="C42" s="15">
        <f>ROUND([1]ППТ!K35,3)</f>
        <v>0.48599999999999999</v>
      </c>
      <c r="D42" s="15">
        <f>ROUND([1]дерат!H35,3)</f>
        <v>1E-3</v>
      </c>
      <c r="E42" s="15">
        <f>ROUND([1]дезінс!H35,3)</f>
        <v>2E-3</v>
      </c>
      <c r="F42" s="15">
        <f>ROUND([1]Димовент!P35,3)</f>
        <v>0.27</v>
      </c>
      <c r="G42" s="15">
        <f>ROUND([1]Електр!R35,3)</f>
        <v>0.122</v>
      </c>
      <c r="H42" s="15">
        <f>ROUND([1]Електр!V35,3)</f>
        <v>0.17699999999999999</v>
      </c>
      <c r="I42" s="15">
        <f>ROUND([1]конструкції!P34,3)</f>
        <v>2.9000000000000001E-2</v>
      </c>
      <c r="J42" s="15">
        <f>ROUND([1]двері!N34,3)</f>
        <v>2.9000000000000001E-2</v>
      </c>
      <c r="K42" s="15">
        <f>ROUND([1]покрів!W34,3)</f>
        <v>0.30199999999999999</v>
      </c>
      <c r="L42" s="15">
        <f>ROUND([1]водпот!P35,3)</f>
        <v>9.4E-2</v>
      </c>
      <c r="M42" s="15">
        <f>ROUND([1]водобсл!P35,3)</f>
        <v>4.7E-2</v>
      </c>
      <c r="N42" s="15">
        <f>ROUND([1]ЦОпот!P35,3)</f>
        <v>0.314</v>
      </c>
      <c r="O42" s="15">
        <f>ROUND([1]ЦОобсл!P35,3)</f>
        <v>0.14499999999999999</v>
      </c>
      <c r="P42" s="15">
        <f>ROUND(IF([1]Ліфти!J34&gt;0,[1]Ліфти!J34,0),3)</f>
        <v>0</v>
      </c>
      <c r="Q42" s="15">
        <f>ROUND(IF([1]Ліфти!G34&gt;0,[1]Ліфти!G34,0),3)</f>
        <v>0</v>
      </c>
      <c r="R42" s="15">
        <f t="shared" si="0"/>
        <v>2.0179999999999998</v>
      </c>
      <c r="S42" s="16">
        <f t="shared" si="1"/>
        <v>2.4215999999999998</v>
      </c>
      <c r="T42" s="16" t="str">
        <f t="shared" si="2"/>
        <v xml:space="preserve"> </v>
      </c>
      <c r="U42" s="15">
        <f>[1]ВивізТПВ!H35</f>
        <v>8.3007818785498166</v>
      </c>
      <c r="W42" s="17"/>
    </row>
    <row r="43" spans="1:23" x14ac:dyDescent="0.25">
      <c r="A43" s="13" t="str">
        <f>[1]Житл.фонд!A37</f>
        <v>30</v>
      </c>
      <c r="B43" s="14" t="str">
        <f>[1]Житл.фонд!B37</f>
        <v>Героїв Майдану,47</v>
      </c>
      <c r="C43" s="15">
        <f>ROUND([1]ППТ!K36,3)</f>
        <v>0</v>
      </c>
      <c r="D43" s="15">
        <f>ROUND([1]дерат!H36,3)</f>
        <v>3.0000000000000001E-3</v>
      </c>
      <c r="E43" s="15">
        <f>ROUND([1]дезінс!H36,3)</f>
        <v>8.9999999999999993E-3</v>
      </c>
      <c r="F43" s="15">
        <f>ROUND([1]Димовент!P36,3)</f>
        <v>0.34200000000000003</v>
      </c>
      <c r="G43" s="15">
        <f>ROUND([1]Електр!R36,3)</f>
        <v>9.6000000000000002E-2</v>
      </c>
      <c r="H43" s="15">
        <f>ROUND([1]Електр!V36,3)</f>
        <v>0</v>
      </c>
      <c r="I43" s="15">
        <f>ROUND([1]конструкції!P35,3)</f>
        <v>3.6999999999999998E-2</v>
      </c>
      <c r="J43" s="15">
        <f>ROUND([1]двері!N35,3)</f>
        <v>0</v>
      </c>
      <c r="K43" s="15">
        <f>ROUND([1]покрів!W35,3)</f>
        <v>1.2749999999999999</v>
      </c>
      <c r="L43" s="15">
        <f>ROUND([1]водпот!P36,3)</f>
        <v>0.14299999999999999</v>
      </c>
      <c r="M43" s="15">
        <f>ROUND([1]водобсл!P36,3)</f>
        <v>7.1999999999999995E-2</v>
      </c>
      <c r="N43" s="15">
        <f>ROUND([1]ЦОпот!P36,3)</f>
        <v>0</v>
      </c>
      <c r="O43" s="15">
        <f>ROUND([1]ЦОобсл!P36,3)</f>
        <v>0</v>
      </c>
      <c r="P43" s="15">
        <f>ROUND(IF([1]Ліфти!J35&gt;0,[1]Ліфти!J35,0),3)</f>
        <v>0</v>
      </c>
      <c r="Q43" s="15">
        <f>ROUND(IF([1]Ліфти!G35&gt;0,[1]Ліфти!G35,0),3)</f>
        <v>0</v>
      </c>
      <c r="R43" s="15">
        <f t="shared" si="0"/>
        <v>1.9770000000000001</v>
      </c>
      <c r="S43" s="16">
        <f t="shared" si="1"/>
        <v>2.3723999999999998</v>
      </c>
      <c r="T43" s="16" t="str">
        <f t="shared" si="2"/>
        <v xml:space="preserve"> </v>
      </c>
      <c r="U43" s="15">
        <f>[1]ВивізТПВ!H36</f>
        <v>8.3007818785498166</v>
      </c>
      <c r="W43" s="17"/>
    </row>
    <row r="44" spans="1:23" x14ac:dyDescent="0.25">
      <c r="A44" s="13" t="str">
        <f>[1]Житл.фонд!A38</f>
        <v>31</v>
      </c>
      <c r="B44" s="14" t="str">
        <f>[1]Житл.фонд!B38</f>
        <v>Героїв Майдану,49</v>
      </c>
      <c r="C44" s="15">
        <f>ROUND([1]ППТ!K37,3)</f>
        <v>0</v>
      </c>
      <c r="D44" s="15">
        <f>ROUND([1]дерат!H37,3)</f>
        <v>8.9999999999999993E-3</v>
      </c>
      <c r="E44" s="15">
        <f>ROUND([1]дезінс!H37,3)</f>
        <v>2.3E-2</v>
      </c>
      <c r="F44" s="15">
        <f>ROUND([1]Димовент!P37,3)*0.5</f>
        <v>0.26500000000000001</v>
      </c>
      <c r="G44" s="15">
        <f>ROUND([1]Електр!R37,3)</f>
        <v>0.16300000000000001</v>
      </c>
      <c r="H44" s="15">
        <f>ROUND([1]Електр!V37,3)</f>
        <v>0</v>
      </c>
      <c r="I44" s="15">
        <f>ROUND([1]конструкції!P36,3)</f>
        <v>0.16600000000000001</v>
      </c>
      <c r="J44" s="15">
        <f>ROUND([1]двері!N36,3)</f>
        <v>0</v>
      </c>
      <c r="K44" s="15">
        <f>ROUND([1]покрів!W36,3)*0.1</f>
        <v>0.37759999999999999</v>
      </c>
      <c r="L44" s="15">
        <f>ROUND([1]водпот!P37,3)*0.3</f>
        <v>8.5799999999999987E-2</v>
      </c>
      <c r="M44" s="15">
        <f>ROUND([1]водобсл!P37,3)</f>
        <v>0.14399999999999999</v>
      </c>
      <c r="N44" s="15">
        <f>ROUND([1]ЦОпот!P37,3)</f>
        <v>0</v>
      </c>
      <c r="O44" s="15">
        <f>ROUND([1]ЦОобсл!P37,3)</f>
        <v>0</v>
      </c>
      <c r="P44" s="15">
        <f>ROUND(IF([1]Ліфти!J36&gt;0,[1]Ліфти!J36,0),3)</f>
        <v>0</v>
      </c>
      <c r="Q44" s="15">
        <f>ROUND(IF([1]Ліфти!G36&gt;0,[1]Ліфти!G36,0),3)</f>
        <v>0</v>
      </c>
      <c r="R44" s="15">
        <f t="shared" si="0"/>
        <v>1.2333999999999998</v>
      </c>
      <c r="S44" s="16">
        <f t="shared" si="1"/>
        <v>1.4800799999999998</v>
      </c>
      <c r="T44" s="16" t="str">
        <f t="shared" si="2"/>
        <v xml:space="preserve"> </v>
      </c>
      <c r="U44" s="15">
        <f>[1]ВивізТПВ!H37</f>
        <v>8.3007818785498184</v>
      </c>
      <c r="W44" s="17"/>
    </row>
    <row r="45" spans="1:23" x14ac:dyDescent="0.25">
      <c r="A45" s="13" t="str">
        <f>[1]Житл.фонд!A39</f>
        <v>32</v>
      </c>
      <c r="B45" s="14" t="str">
        <f>[1]Житл.фонд!B39</f>
        <v>Героїв Майдану,53</v>
      </c>
      <c r="C45" s="15">
        <f>ROUND([1]ППТ!K38,3)</f>
        <v>0</v>
      </c>
      <c r="D45" s="15">
        <f>ROUND([1]дерат!H38,3)</f>
        <v>8.9999999999999993E-3</v>
      </c>
      <c r="E45" s="15">
        <f>ROUND([1]дезінс!H38,3)</f>
        <v>2.3E-2</v>
      </c>
      <c r="F45" s="15">
        <f>ROUND([1]Димовент!P38,3)</f>
        <v>0.44700000000000001</v>
      </c>
      <c r="G45" s="15">
        <f>ROUND([1]Електр!R38,3)</f>
        <v>0.16800000000000001</v>
      </c>
      <c r="H45" s="15">
        <f>ROUND([1]Електр!V38,3)</f>
        <v>0</v>
      </c>
      <c r="I45" s="15">
        <f>ROUND([1]конструкції!P37,3)</f>
        <v>8.2000000000000003E-2</v>
      </c>
      <c r="J45" s="15">
        <f>ROUND([1]двері!N37,3)</f>
        <v>0</v>
      </c>
      <c r="K45" s="15">
        <f>ROUND([1]покрів!W37,3)</f>
        <v>1.081</v>
      </c>
      <c r="L45" s="15">
        <f>ROUND([1]водпот!P38,3)</f>
        <v>0.23300000000000001</v>
      </c>
      <c r="M45" s="15">
        <f>ROUND([1]водобсл!P38,3)</f>
        <v>0.11700000000000001</v>
      </c>
      <c r="N45" s="15">
        <f>ROUND([1]ЦОпот!P38,3)</f>
        <v>0</v>
      </c>
      <c r="O45" s="15">
        <f>ROUND([1]ЦОобсл!P38,3)</f>
        <v>0</v>
      </c>
      <c r="P45" s="15">
        <f>ROUND(IF([1]Ліфти!J37&gt;0,[1]Ліфти!J37,0),3)</f>
        <v>0</v>
      </c>
      <c r="Q45" s="15">
        <f>ROUND(IF([1]Ліфти!G37&gt;0,[1]Ліфти!G37,0),3)</f>
        <v>0</v>
      </c>
      <c r="R45" s="15">
        <f t="shared" si="0"/>
        <v>2.16</v>
      </c>
      <c r="S45" s="16">
        <f t="shared" si="1"/>
        <v>2.5920000000000001</v>
      </c>
      <c r="T45" s="16" t="str">
        <f t="shared" si="2"/>
        <v xml:space="preserve"> </v>
      </c>
      <c r="U45" s="15">
        <f>[1]ВивізТПВ!H38</f>
        <v>8.3007818785498184</v>
      </c>
      <c r="W45" s="17"/>
    </row>
    <row r="46" spans="1:23" x14ac:dyDescent="0.25">
      <c r="A46" s="13" t="str">
        <f>[1]Житл.фонд!A40</f>
        <v>33</v>
      </c>
      <c r="B46" s="14" t="str">
        <f>[1]Житл.фонд!B40</f>
        <v>Героїв Майдану,57-а</v>
      </c>
      <c r="C46" s="15">
        <f>ROUND([1]ППТ!K39,3)</f>
        <v>0.42299999999999999</v>
      </c>
      <c r="D46" s="15">
        <f>ROUND([1]дерат!H39,3)</f>
        <v>4.0000000000000001E-3</v>
      </c>
      <c r="E46" s="15">
        <f>ROUND([1]дезінс!H39,3)</f>
        <v>1.0999999999999999E-2</v>
      </c>
      <c r="F46" s="15">
        <f>ROUND([1]Димовент!P39,3)</f>
        <v>0.13700000000000001</v>
      </c>
      <c r="G46" s="15">
        <f>ROUND([1]Електр!R39,3)</f>
        <v>0.121</v>
      </c>
      <c r="H46" s="15">
        <f>ROUND([1]Електр!V39,3)</f>
        <v>0.16300000000000001</v>
      </c>
      <c r="I46" s="15">
        <f>ROUND([1]конструкції!P38,3)</f>
        <v>3.4000000000000002E-2</v>
      </c>
      <c r="J46" s="15">
        <f>ROUND([1]двері!N38,3)</f>
        <v>2.9000000000000001E-2</v>
      </c>
      <c r="K46" s="15">
        <f>ROUND([1]покрів!W38,3)</f>
        <v>0.36699999999999999</v>
      </c>
      <c r="L46" s="15">
        <f>ROUND([1]водпот!P39,3)</f>
        <v>0.14399999999999999</v>
      </c>
      <c r="M46" s="15">
        <f>ROUND([1]водобсл!P39,3)</f>
        <v>7.1999999999999995E-2</v>
      </c>
      <c r="N46" s="15">
        <f>ROUND([1]ЦОпот!P39,3)</f>
        <v>0.44900000000000001</v>
      </c>
      <c r="O46" s="15">
        <f>ROUND([1]ЦОобсл!P39,3)</f>
        <v>0.20699999999999999</v>
      </c>
      <c r="P46" s="15">
        <f>ROUND(IF([1]Ліфти!J38&gt;0,[1]Ліфти!J38,0),3)</f>
        <v>0</v>
      </c>
      <c r="Q46" s="15">
        <f>ROUND(IF([1]Ліфти!G38&gt;0,[1]Ліфти!G38,0),3)</f>
        <v>0</v>
      </c>
      <c r="R46" s="15">
        <f t="shared" si="0"/>
        <v>2.161</v>
      </c>
      <c r="S46" s="16">
        <f t="shared" si="1"/>
        <v>2.5931999999999999</v>
      </c>
      <c r="T46" s="16" t="str">
        <f t="shared" si="2"/>
        <v xml:space="preserve"> </v>
      </c>
      <c r="U46" s="15">
        <f>[1]ВивізТПВ!H39</f>
        <v>8.3007818785498184</v>
      </c>
      <c r="W46" s="17"/>
    </row>
    <row r="47" spans="1:23" x14ac:dyDescent="0.25">
      <c r="A47" s="13" t="str">
        <f>[1]Житл.фонд!A41</f>
        <v>34</v>
      </c>
      <c r="B47" s="14" t="str">
        <f>[1]Житл.фонд!B41</f>
        <v>Героїв Майдану,59</v>
      </c>
      <c r="C47" s="15">
        <f>ROUND([1]ППТ!K40,3)</f>
        <v>0.313</v>
      </c>
      <c r="D47" s="15">
        <f>ROUND([1]дерат!H40,3)</f>
        <v>2E-3</v>
      </c>
      <c r="E47" s="15">
        <f>ROUND([1]дезінс!H40,3)</f>
        <v>5.0000000000000001E-3</v>
      </c>
      <c r="F47" s="15">
        <f>ROUND([1]Димовент!P40,3)</f>
        <v>0.10299999999999999</v>
      </c>
      <c r="G47" s="15">
        <f>ROUND([1]Електр!R40,3)</f>
        <v>7.0000000000000007E-2</v>
      </c>
      <c r="H47" s="15">
        <f>ROUND([1]Електр!V40,3)</f>
        <v>0.25</v>
      </c>
      <c r="I47" s="15">
        <f>ROUND([1]конструкції!P39,3)</f>
        <v>0.20200000000000001</v>
      </c>
      <c r="J47" s="15">
        <f>ROUND([1]двері!N39,3)</f>
        <v>0.02</v>
      </c>
      <c r="K47" s="15">
        <f>ROUND([1]покрів!W39,3)</f>
        <v>0.20399999999999999</v>
      </c>
      <c r="L47" s="15">
        <f>ROUND([1]водпот!P40,3)</f>
        <v>0.154</v>
      </c>
      <c r="M47" s="15">
        <f>ROUND([1]водобсл!P40,3)</f>
        <v>7.8E-2</v>
      </c>
      <c r="N47" s="15">
        <f>ROUND([1]ЦОпот!P40,3)</f>
        <v>0.23</v>
      </c>
      <c r="O47" s="15">
        <f>ROUND([1]ЦОобсл!P40,3)</f>
        <v>0.106</v>
      </c>
      <c r="P47" s="15">
        <f>ROUND(IF([1]Ліфти!J39&gt;0,[1]Ліфти!J39,0),3)</f>
        <v>0.85199999999999998</v>
      </c>
      <c r="Q47" s="15">
        <f>ROUND(IF([1]Ліфти!G39&gt;0,[1]Ліфти!G39,0),3)</f>
        <v>0.316</v>
      </c>
      <c r="R47" s="15">
        <f t="shared" si="0"/>
        <v>1.7370000000000001</v>
      </c>
      <c r="S47" s="16">
        <f t="shared" si="1"/>
        <v>2.0844</v>
      </c>
      <c r="T47" s="16">
        <f t="shared" si="2"/>
        <v>3.4859999999999998</v>
      </c>
      <c r="U47" s="15">
        <f>[1]ВивізТПВ!H40</f>
        <v>8.3007818785498166</v>
      </c>
      <c r="W47" s="17"/>
    </row>
    <row r="48" spans="1:23" x14ac:dyDescent="0.25">
      <c r="A48" s="13" t="str">
        <f>[1]Житл.фонд!A42</f>
        <v>35</v>
      </c>
      <c r="B48" s="14" t="str">
        <f>[1]Житл.фонд!B42</f>
        <v>Героїв Майдану,59-а</v>
      </c>
      <c r="C48" s="15">
        <f>ROUND([1]ППТ!K41,3)</f>
        <v>0.47699999999999998</v>
      </c>
      <c r="D48" s="15">
        <f>ROUND([1]дерат!H41,3)</f>
        <v>4.0000000000000001E-3</v>
      </c>
      <c r="E48" s="15">
        <f>ROUND([1]дезінс!H41,3)</f>
        <v>1.0999999999999999E-2</v>
      </c>
      <c r="F48" s="15">
        <f>ROUND([1]Димовент!P41,3)</f>
        <v>0.13800000000000001</v>
      </c>
      <c r="G48" s="15">
        <f>ROUND([1]Електр!R41,3)</f>
        <v>0.123</v>
      </c>
      <c r="H48" s="15">
        <f>ROUND([1]Електр!V41,3)</f>
        <v>0.185</v>
      </c>
      <c r="I48" s="15">
        <f>ROUND([1]конструкції!P40,3)</f>
        <v>3.5000000000000003E-2</v>
      </c>
      <c r="J48" s="15">
        <f>ROUND([1]двері!N40,3)</f>
        <v>0.03</v>
      </c>
      <c r="K48" s="15">
        <f>ROUND([1]покрів!W40,3)</f>
        <v>0.39500000000000002</v>
      </c>
      <c r="L48" s="15">
        <f>ROUND([1]водпот!P41,3)</f>
        <v>0.14599999999999999</v>
      </c>
      <c r="M48" s="15">
        <f>ROUND([1]водобсл!P41,3)</f>
        <v>7.2999999999999995E-2</v>
      </c>
      <c r="N48" s="15">
        <f>ROUND([1]ЦОпот!P41,3)</f>
        <v>0.45700000000000002</v>
      </c>
      <c r="O48" s="15">
        <f>ROUND([1]ЦОобсл!P41,3)</f>
        <v>0.21099999999999999</v>
      </c>
      <c r="P48" s="15">
        <f>ROUND(IF([1]Ліфти!J40&gt;0,[1]Ліфти!J40,0),3)</f>
        <v>0</v>
      </c>
      <c r="Q48" s="15">
        <f>ROUND(IF([1]Ліфти!G40&gt;0,[1]Ліфти!G40,0),3)</f>
        <v>0</v>
      </c>
      <c r="R48" s="15">
        <f t="shared" si="0"/>
        <v>2.2849999999999997</v>
      </c>
      <c r="S48" s="16">
        <f t="shared" si="1"/>
        <v>2.7419999999999995</v>
      </c>
      <c r="T48" s="16" t="str">
        <f t="shared" si="2"/>
        <v xml:space="preserve"> </v>
      </c>
      <c r="U48" s="15">
        <f>[1]ВивізТПВ!H41</f>
        <v>8.3007818785498184</v>
      </c>
      <c r="W48" s="17"/>
    </row>
    <row r="49" spans="1:23" x14ac:dyDescent="0.25">
      <c r="A49" s="13" t="str">
        <f>[1]Житл.фонд!A43</f>
        <v>36</v>
      </c>
      <c r="B49" s="14" t="str">
        <f>[1]Житл.фонд!B43</f>
        <v>Героїв Майдану,63</v>
      </c>
      <c r="C49" s="15">
        <f>ROUND([1]ППТ!K42,3)</f>
        <v>0.27400000000000002</v>
      </c>
      <c r="D49" s="15">
        <f>ROUND([1]дерат!H42,3)</f>
        <v>3.0000000000000001E-3</v>
      </c>
      <c r="E49" s="15">
        <f>ROUND([1]дезінс!H42,3)</f>
        <v>6.0000000000000001E-3</v>
      </c>
      <c r="F49" s="15">
        <f>ROUND([1]Димовент!P42,3)</f>
        <v>0.107</v>
      </c>
      <c r="G49" s="15">
        <f>ROUND([1]Електр!R42,3)</f>
        <v>7.2999999999999995E-2</v>
      </c>
      <c r="H49" s="15">
        <f>ROUND([1]Електр!V42,3)</f>
        <v>0.314</v>
      </c>
      <c r="I49" s="15">
        <f>ROUND([1]конструкції!P41,3)</f>
        <v>0.21</v>
      </c>
      <c r="J49" s="15">
        <f>ROUND([1]двері!N41,3)</f>
        <v>0.02</v>
      </c>
      <c r="K49" s="15">
        <f>ROUND([1]покрів!W41,3)</f>
        <v>0.214</v>
      </c>
      <c r="L49" s="15">
        <f>ROUND([1]водпот!P42,3)</f>
        <v>0.16</v>
      </c>
      <c r="M49" s="15">
        <f>ROUND([1]водобсл!P42,3)</f>
        <v>8.1000000000000003E-2</v>
      </c>
      <c r="N49" s="15">
        <f>ROUND([1]ЦОпот!P42,3)</f>
        <v>0.24</v>
      </c>
      <c r="O49" s="15">
        <f>ROUND([1]ЦОобсл!P42,3)</f>
        <v>0.111</v>
      </c>
      <c r="P49" s="15">
        <f>ROUND(IF([1]Ліфти!J41&gt;0,[1]Ліфти!J41,0),3)</f>
        <v>0.86699999999999999</v>
      </c>
      <c r="Q49" s="15">
        <f>ROUND(IF([1]Ліфти!G41&gt;0,[1]Ліфти!G41,0),3)</f>
        <v>0.39</v>
      </c>
      <c r="R49" s="15">
        <f t="shared" si="0"/>
        <v>1.8129999999999997</v>
      </c>
      <c r="S49" s="16">
        <f t="shared" si="1"/>
        <v>2.1755999999999998</v>
      </c>
      <c r="T49" s="16">
        <f t="shared" si="2"/>
        <v>3.6840000000000002</v>
      </c>
      <c r="U49" s="15">
        <f>[1]ВивізТПВ!H42</f>
        <v>8.3007818785498184</v>
      </c>
      <c r="W49" s="17"/>
    </row>
    <row r="50" spans="1:23" x14ac:dyDescent="0.25">
      <c r="A50" s="13" t="str">
        <f>[1]Житл.фонд!A44</f>
        <v>37</v>
      </c>
      <c r="B50" s="14" t="str">
        <f>[1]Житл.фонд!B44</f>
        <v>Героїв Майдану,63-а</v>
      </c>
      <c r="C50" s="15">
        <f>ROUND([1]ППТ!K43,3)</f>
        <v>0.39800000000000002</v>
      </c>
      <c r="D50" s="15">
        <f>ROUND([1]дерат!H43,3)</f>
        <v>4.0000000000000001E-3</v>
      </c>
      <c r="E50" s="15">
        <f>ROUND([1]дезінс!H43,3)</f>
        <v>1.0999999999999999E-2</v>
      </c>
      <c r="F50" s="15">
        <f>ROUND([1]Димовент!P43,3)</f>
        <v>0.13600000000000001</v>
      </c>
      <c r="G50" s="15">
        <f>ROUND([1]Електр!R43,3)</f>
        <v>0.114</v>
      </c>
      <c r="H50" s="15">
        <f>ROUND([1]Електр!V43,3)</f>
        <v>0.13</v>
      </c>
      <c r="I50" s="15">
        <f>ROUND([1]конструкції!P42,3)</f>
        <v>2.8000000000000001E-2</v>
      </c>
      <c r="J50" s="15">
        <f>ROUND([1]двері!N42,3)</f>
        <v>2.9000000000000001E-2</v>
      </c>
      <c r="K50" s="15">
        <f>ROUND([1]покрів!W42,3)</f>
        <v>0.35099999999999998</v>
      </c>
      <c r="L50" s="15">
        <f>ROUND([1]водпот!P43,3)</f>
        <v>0.14299999999999999</v>
      </c>
      <c r="M50" s="15">
        <f>ROUND([1]водобсл!P43,3)</f>
        <v>7.1999999999999995E-2</v>
      </c>
      <c r="N50" s="15">
        <f>ROUND([1]ЦОпот!P43,3)</f>
        <v>0.44900000000000001</v>
      </c>
      <c r="O50" s="15">
        <f>ROUND([1]ЦОобсл!P43,3)</f>
        <v>0.20699999999999999</v>
      </c>
      <c r="P50" s="15">
        <f>ROUND(IF([1]Ліфти!J42&gt;0,[1]Ліфти!J42,0),3)</f>
        <v>0</v>
      </c>
      <c r="Q50" s="15">
        <f>ROUND(IF([1]Ліфти!G42&gt;0,[1]Ліфти!G42,0),3)</f>
        <v>0</v>
      </c>
      <c r="R50" s="15">
        <f t="shared" si="0"/>
        <v>2.0720000000000001</v>
      </c>
      <c r="S50" s="16">
        <f t="shared" si="1"/>
        <v>2.4864000000000002</v>
      </c>
      <c r="T50" s="16" t="str">
        <f t="shared" si="2"/>
        <v xml:space="preserve"> </v>
      </c>
      <c r="U50" s="15">
        <f>[1]ВивізТПВ!H43</f>
        <v>8.3007818785498166</v>
      </c>
      <c r="W50" s="17"/>
    </row>
    <row r="51" spans="1:23" x14ac:dyDescent="0.25">
      <c r="A51" s="13" t="str">
        <f>[1]Житл.фонд!A45</f>
        <v>38</v>
      </c>
      <c r="B51" s="14" t="str">
        <f>[1]Житл.фонд!B45</f>
        <v>Героїв Майдану,65</v>
      </c>
      <c r="C51" s="15">
        <f>ROUND([1]ППТ!K44,3)</f>
        <v>0.39500000000000002</v>
      </c>
      <c r="D51" s="15">
        <f>ROUND([1]дерат!H44,3)</f>
        <v>2E-3</v>
      </c>
      <c r="E51" s="15">
        <f>ROUND([1]дезінс!H44,3)</f>
        <v>6.0000000000000001E-3</v>
      </c>
      <c r="F51" s="15">
        <f>ROUND([1]Димовент!P44,3)</f>
        <v>0.112</v>
      </c>
      <c r="G51" s="15">
        <f>ROUND([1]Електр!R44,3)</f>
        <v>7.6999999999999999E-2</v>
      </c>
      <c r="H51" s="15">
        <f>ROUND([1]Електр!V44,3)</f>
        <v>0.42</v>
      </c>
      <c r="I51" s="15">
        <f>ROUND([1]конструкції!P43,3)</f>
        <v>0.221</v>
      </c>
      <c r="J51" s="15">
        <f>ROUND([1]двері!N43,3)</f>
        <v>2.1999999999999999E-2</v>
      </c>
      <c r="K51" s="15">
        <f>ROUND([1]покрів!W43,3)</f>
        <v>0.22700000000000001</v>
      </c>
      <c r="L51" s="15">
        <f>ROUND([1]водпот!P44,3)</f>
        <v>0.16900000000000001</v>
      </c>
      <c r="M51" s="15">
        <f>ROUND([1]водобсл!P44,3)</f>
        <v>8.5000000000000006E-2</v>
      </c>
      <c r="N51" s="15">
        <f>ROUND([1]ЦОпот!P44,3)</f>
        <v>0.253</v>
      </c>
      <c r="O51" s="15">
        <f>ROUND([1]ЦОобсл!P44,3)</f>
        <v>0.11600000000000001</v>
      </c>
      <c r="P51" s="15">
        <f>ROUND(IF([1]Ліфти!J43&gt;0,[1]Ліфти!J43,0),3)</f>
        <v>0.95199999999999996</v>
      </c>
      <c r="Q51" s="15">
        <f>ROUND(IF([1]Ліфти!G43&gt;0,[1]Ліфти!G43,0),3)</f>
        <v>0.54200000000000004</v>
      </c>
      <c r="R51" s="15">
        <f t="shared" si="0"/>
        <v>2.1050000000000004</v>
      </c>
      <c r="S51" s="16">
        <f t="shared" si="1"/>
        <v>2.5260000000000002</v>
      </c>
      <c r="T51" s="16">
        <f t="shared" si="2"/>
        <v>4.3188000000000004</v>
      </c>
      <c r="U51" s="15">
        <f>[1]ВивізТПВ!H44</f>
        <v>8.3007818785498166</v>
      </c>
      <c r="W51" s="17"/>
    </row>
    <row r="52" spans="1:23" x14ac:dyDescent="0.25">
      <c r="A52" s="13" t="str">
        <f>[1]Житл.фонд!A46</f>
        <v>39</v>
      </c>
      <c r="B52" s="14" t="str">
        <f>[1]Житл.фонд!B46</f>
        <v>Героїв Майдану,65-а</v>
      </c>
      <c r="C52" s="15">
        <f>ROUND([1]ППТ!K45,3)</f>
        <v>0.159</v>
      </c>
      <c r="D52" s="15">
        <f>ROUND([1]дерат!H45,3)</f>
        <v>4.0000000000000001E-3</v>
      </c>
      <c r="E52" s="15">
        <f>ROUND([1]дезінс!H45,3)</f>
        <v>0.01</v>
      </c>
      <c r="F52" s="15">
        <f>ROUND([1]Димовент!P45,3)</f>
        <v>0.121</v>
      </c>
      <c r="G52" s="15">
        <f>ROUND([1]Електр!R45,3)</f>
        <v>0.191</v>
      </c>
      <c r="H52" s="15">
        <f>ROUND([1]Електр!V45,3)</f>
        <v>0.155</v>
      </c>
      <c r="I52" s="15">
        <f>ROUND([1]конструкції!P44,3)</f>
        <v>5.7000000000000002E-2</v>
      </c>
      <c r="J52" s="15">
        <f>ROUND([1]двері!N44,3)</f>
        <v>3.3000000000000002E-2</v>
      </c>
      <c r="K52" s="15">
        <f>ROUND([1]покрів!W44,3)</f>
        <v>0.45200000000000001</v>
      </c>
      <c r="L52" s="15">
        <f>ROUND([1]водпот!P45,3)</f>
        <v>0.24</v>
      </c>
      <c r="M52" s="15">
        <f>ROUND([1]водобсл!P45,3)</f>
        <v>0.121</v>
      </c>
      <c r="N52" s="15">
        <f>ROUND([1]ЦОпот!P45,3)</f>
        <v>0.437</v>
      </c>
      <c r="O52" s="15">
        <f>ROUND([1]ЦОобсл!P45,3)</f>
        <v>0.20200000000000001</v>
      </c>
      <c r="P52" s="15">
        <f>ROUND(IF([1]Ліфти!J44&gt;0,[1]Ліфти!J44,0),3)</f>
        <v>0</v>
      </c>
      <c r="Q52" s="15">
        <f>ROUND(IF([1]Ліфти!G44&gt;0,[1]Ліфти!G44,0),3)</f>
        <v>0</v>
      </c>
      <c r="R52" s="15">
        <f t="shared" si="0"/>
        <v>2.1820000000000004</v>
      </c>
      <c r="S52" s="16">
        <f t="shared" si="1"/>
        <v>2.6184000000000003</v>
      </c>
      <c r="T52" s="16" t="str">
        <f t="shared" si="2"/>
        <v xml:space="preserve"> </v>
      </c>
      <c r="U52" s="15">
        <f>[1]ВивізТПВ!H45</f>
        <v>8.3007818785498166</v>
      </c>
      <c r="W52" s="17"/>
    </row>
    <row r="53" spans="1:23" x14ac:dyDescent="0.25">
      <c r="A53" s="13" t="str">
        <f>[1]Житл.фонд!A47</f>
        <v>40</v>
      </c>
      <c r="B53" s="14" t="str">
        <f>[1]Житл.фонд!B47</f>
        <v>Героїв Майдану,69</v>
      </c>
      <c r="C53" s="15">
        <f>ROUND([1]ППТ!K46,3)</f>
        <v>0.27600000000000002</v>
      </c>
      <c r="D53" s="15">
        <f>ROUND([1]дерат!H46,3)</f>
        <v>1E-3</v>
      </c>
      <c r="E53" s="15">
        <f>ROUND([1]дезінс!H46,3)</f>
        <v>3.0000000000000001E-3</v>
      </c>
      <c r="F53" s="15">
        <f>ROUND([1]Димовент!P46,3)</f>
        <v>9.2999999999999999E-2</v>
      </c>
      <c r="G53" s="15">
        <f>ROUND([1]Електр!R46,3)</f>
        <v>6.3E-2</v>
      </c>
      <c r="H53" s="15">
        <f>ROUND([1]Електр!V46,3)</f>
        <v>0.44</v>
      </c>
      <c r="I53" s="15">
        <f>ROUND([1]конструкції!P45,3)</f>
        <v>0.25600000000000001</v>
      </c>
      <c r="J53" s="15">
        <f>ROUND([1]двері!N45,3)</f>
        <v>1.7000000000000001E-2</v>
      </c>
      <c r="K53" s="15">
        <f>ROUND([1]покрів!W45,3)</f>
        <v>0.192</v>
      </c>
      <c r="L53" s="15">
        <f>ROUND([1]водпот!P46,3)</f>
        <v>0.13800000000000001</v>
      </c>
      <c r="M53" s="15">
        <f>ROUND([1]водобсл!P46,3)</f>
        <v>6.9000000000000006E-2</v>
      </c>
      <c r="N53" s="15">
        <f>ROUND([1]ЦОпот!P46,3)</f>
        <v>0.21099999999999999</v>
      </c>
      <c r="O53" s="15">
        <f>ROUND([1]ЦОобсл!P46,3)</f>
        <v>9.7000000000000003E-2</v>
      </c>
      <c r="P53" s="15">
        <f>ROUND(IF([1]Ліфти!J45&gt;0,[1]Ліфти!J45,0),3)</f>
        <v>0.73</v>
      </c>
      <c r="Q53" s="15">
        <f>ROUND(IF([1]Ліфти!G45&gt;0,[1]Ліфти!G45,0),3)</f>
        <v>0.51200000000000001</v>
      </c>
      <c r="R53" s="15">
        <f t="shared" si="0"/>
        <v>1.8560000000000001</v>
      </c>
      <c r="S53" s="16">
        <f t="shared" si="1"/>
        <v>2.2271999999999998</v>
      </c>
      <c r="T53" s="16">
        <f t="shared" si="2"/>
        <v>3.7176</v>
      </c>
      <c r="U53" s="15">
        <f>[1]ВивізТПВ!H46</f>
        <v>8.3007818785498184</v>
      </c>
      <c r="W53" s="17"/>
    </row>
    <row r="54" spans="1:23" x14ac:dyDescent="0.25">
      <c r="A54" s="13" t="str">
        <f>[1]Житл.фонд!A48</f>
        <v>41</v>
      </c>
      <c r="B54" s="14" t="str">
        <f>[1]Житл.фонд!B48</f>
        <v>Героїв-Панфiловцiв,3</v>
      </c>
      <c r="C54" s="15">
        <f>ROUND([1]ППТ!K47,3)</f>
        <v>0</v>
      </c>
      <c r="D54" s="15">
        <f>ROUND([1]дерат!H47,3)</f>
        <v>7.0000000000000001E-3</v>
      </c>
      <c r="E54" s="15">
        <f>ROUND([1]дезінс!H47,3)</f>
        <v>1.9E-2</v>
      </c>
      <c r="F54" s="15">
        <f>ROUND([1]Димовент!P47,3)</f>
        <v>0.24399999999999999</v>
      </c>
      <c r="G54" s="15">
        <f>ROUND([1]Електр!R47,3)</f>
        <v>8.2000000000000003E-2</v>
      </c>
      <c r="H54" s="15">
        <f>ROUND([1]Електр!V47,3)</f>
        <v>0</v>
      </c>
      <c r="I54" s="15">
        <f>ROUND([1]конструкції!P46,3)</f>
        <v>2.5999999999999999E-2</v>
      </c>
      <c r="J54" s="15">
        <f>ROUND([1]двері!N46,3)</f>
        <v>0</v>
      </c>
      <c r="K54" s="15">
        <f>ROUND([1]покрів!W46,3)</f>
        <v>0.77300000000000002</v>
      </c>
      <c r="L54" s="15">
        <f>ROUND([1]водпот!P47,3)</f>
        <v>0.13</v>
      </c>
      <c r="M54" s="15">
        <f>ROUND([1]водобсл!P47,3)</f>
        <v>6.5000000000000002E-2</v>
      </c>
      <c r="N54" s="15">
        <f>ROUND([1]ЦОпот!P47,3)</f>
        <v>0</v>
      </c>
      <c r="O54" s="15">
        <f>ROUND([1]ЦОобсл!P47,3)</f>
        <v>0</v>
      </c>
      <c r="P54" s="15">
        <f>ROUND(IF([1]Ліфти!J46&gt;0,[1]Ліфти!J46,0),3)</f>
        <v>0</v>
      </c>
      <c r="Q54" s="15">
        <f>ROUND(IF([1]Ліфти!G46&gt;0,[1]Ліфти!G46,0),3)</f>
        <v>0</v>
      </c>
      <c r="R54" s="15">
        <f t="shared" si="0"/>
        <v>1.3460000000000001</v>
      </c>
      <c r="S54" s="16">
        <f t="shared" si="1"/>
        <v>1.6152</v>
      </c>
      <c r="T54" s="16" t="str">
        <f t="shared" si="2"/>
        <v xml:space="preserve"> </v>
      </c>
      <c r="U54" s="15">
        <f>[1]ВивізТПВ!H47</f>
        <v>8.3007818785498131</v>
      </c>
      <c r="W54" s="17"/>
    </row>
    <row r="55" spans="1:23" x14ac:dyDescent="0.25">
      <c r="A55" s="13" t="str">
        <f>[1]Житл.фонд!A49</f>
        <v>42</v>
      </c>
      <c r="B55" s="14" t="str">
        <f>[1]Житл.фонд!B49</f>
        <v>Героїв-Панфiловцiв,5</v>
      </c>
      <c r="C55" s="15">
        <f>ROUND([1]ППТ!K48,3)</f>
        <v>0</v>
      </c>
      <c r="D55" s="15">
        <f>ROUND([1]дерат!H48,3)</f>
        <v>0.01</v>
      </c>
      <c r="E55" s="15">
        <f>ROUND([1]дезінс!H48,3)</f>
        <v>2.5000000000000001E-2</v>
      </c>
      <c r="F55" s="15">
        <f>ROUND([1]Димовент!P48,3)</f>
        <v>0.23200000000000001</v>
      </c>
      <c r="G55" s="15">
        <f>ROUND([1]Електр!R48,3)</f>
        <v>4.3999999999999997E-2</v>
      </c>
      <c r="H55" s="15">
        <f>ROUND([1]Електр!V48,3)</f>
        <v>0</v>
      </c>
      <c r="I55" s="15">
        <f>ROUND([1]конструкції!P47,3)</f>
        <v>0.04</v>
      </c>
      <c r="J55" s="15">
        <f>ROUND([1]двері!N47,3)</f>
        <v>0</v>
      </c>
      <c r="K55" s="15">
        <f>ROUND([1]покрів!W47,3)*0.7</f>
        <v>0.99329999999999996</v>
      </c>
      <c r="L55" s="15">
        <f>ROUND([1]водпот!P48,3)</f>
        <v>0.20799999999999999</v>
      </c>
      <c r="M55" s="15">
        <f>ROUND([1]водобсл!P48,3)</f>
        <v>0.105</v>
      </c>
      <c r="N55" s="15">
        <f>ROUND([1]ЦОпот!P48,3)</f>
        <v>0</v>
      </c>
      <c r="O55" s="15">
        <f>ROUND([1]ЦОобсл!P48,3)</f>
        <v>0</v>
      </c>
      <c r="P55" s="15">
        <f>ROUND(IF([1]Ліфти!J47&gt;0,[1]Ліфти!J47,0),3)</f>
        <v>0</v>
      </c>
      <c r="Q55" s="15">
        <f>ROUND(IF([1]Ліфти!G47&gt;0,[1]Ліфти!G47,0),3)</f>
        <v>0</v>
      </c>
      <c r="R55" s="15">
        <f t="shared" si="0"/>
        <v>1.6573</v>
      </c>
      <c r="S55" s="16">
        <f t="shared" si="1"/>
        <v>1.9887599999999999</v>
      </c>
      <c r="T55" s="16" t="str">
        <f t="shared" si="2"/>
        <v xml:space="preserve"> </v>
      </c>
      <c r="U55" s="15">
        <f>[1]ВивізТПВ!H48</f>
        <v>8.3007818785498166</v>
      </c>
      <c r="W55" s="17"/>
    </row>
    <row r="56" spans="1:23" x14ac:dyDescent="0.25">
      <c r="A56" s="13" t="str">
        <f>[1]Житл.фонд!A50</f>
        <v>43</v>
      </c>
      <c r="B56" s="14" t="str">
        <f>[1]Житл.фонд!B50</f>
        <v>Героїв-Панфiловцiв,6</v>
      </c>
      <c r="C56" s="15">
        <f>ROUND([1]ППТ!K49,3)</f>
        <v>0</v>
      </c>
      <c r="D56" s="15">
        <f>ROUND([1]дерат!H49,3)</f>
        <v>4.0000000000000001E-3</v>
      </c>
      <c r="E56" s="15">
        <f>ROUND([1]дезінс!H49,3)</f>
        <v>0.01</v>
      </c>
      <c r="F56" s="15">
        <f>ROUND([1]Димовент!P49,3)</f>
        <v>0.16</v>
      </c>
      <c r="G56" s="15">
        <f>ROUND([1]Електр!R49,3)</f>
        <v>0.06</v>
      </c>
      <c r="H56" s="15">
        <f>ROUND([1]Електр!V49,3)</f>
        <v>0</v>
      </c>
      <c r="I56" s="15">
        <f>ROUND([1]конструкції!P48,3)</f>
        <v>3.2000000000000001E-2</v>
      </c>
      <c r="J56" s="15">
        <f>ROUND([1]двері!N48,3)</f>
        <v>0</v>
      </c>
      <c r="K56" s="15">
        <f>ROUND([1]покрів!W48,3)</f>
        <v>0.63100000000000001</v>
      </c>
      <c r="L56" s="15">
        <f>ROUND([1]водпот!P49,3)</f>
        <v>0.128</v>
      </c>
      <c r="M56" s="15">
        <f>ROUND([1]водобсл!P49,3)</f>
        <v>6.4000000000000001E-2</v>
      </c>
      <c r="N56" s="15">
        <f>ROUND([1]ЦОпот!P49,3)</f>
        <v>0</v>
      </c>
      <c r="O56" s="15">
        <f>ROUND([1]ЦОобсл!P49,3)</f>
        <v>0</v>
      </c>
      <c r="P56" s="15">
        <f>ROUND(IF([1]Ліфти!J48&gt;0,[1]Ліфти!J48,0),3)</f>
        <v>0</v>
      </c>
      <c r="Q56" s="15">
        <f>ROUND(IF([1]Ліфти!G48&gt;0,[1]Ліфти!G48,0),3)</f>
        <v>0</v>
      </c>
      <c r="R56" s="15">
        <f t="shared" si="0"/>
        <v>1.089</v>
      </c>
      <c r="S56" s="16">
        <f t="shared" si="1"/>
        <v>1.3068</v>
      </c>
      <c r="T56" s="16" t="str">
        <f t="shared" si="2"/>
        <v xml:space="preserve"> </v>
      </c>
      <c r="U56" s="15">
        <f>[1]ВивізТПВ!H49</f>
        <v>8.3007818785498166</v>
      </c>
      <c r="W56" s="17"/>
    </row>
    <row r="57" spans="1:23" x14ac:dyDescent="0.25">
      <c r="A57" s="13" t="str">
        <f>[1]Житл.фонд!A51</f>
        <v>44</v>
      </c>
      <c r="B57" s="14" t="str">
        <f>[1]Житл.фонд!B51</f>
        <v>Героїв-Панфiловцiв,8</v>
      </c>
      <c r="C57" s="15">
        <f>ROUND([1]ППТ!K50,3)</f>
        <v>0</v>
      </c>
      <c r="D57" s="15">
        <f>ROUND([1]дерат!H50,3)</f>
        <v>1.2999999999999999E-2</v>
      </c>
      <c r="E57" s="15">
        <f>ROUND([1]дезінс!H50,3)</f>
        <v>3.3000000000000002E-2</v>
      </c>
      <c r="F57" s="15">
        <f>ROUND([1]Димовент!P50,3)</f>
        <v>0.17399999999999999</v>
      </c>
      <c r="G57" s="15">
        <f>ROUND([1]Електр!R50,3)</f>
        <v>6.5000000000000002E-2</v>
      </c>
      <c r="H57" s="15">
        <f>ROUND([1]Електр!V50,3)</f>
        <v>0</v>
      </c>
      <c r="I57" s="15">
        <f>ROUND([1]конструкції!P49,3)</f>
        <v>2.9000000000000001E-2</v>
      </c>
      <c r="J57" s="15">
        <f>ROUND([1]двері!N49,3)</f>
        <v>0</v>
      </c>
      <c r="K57" s="15">
        <f>ROUND([1]покрів!W49,3)</f>
        <v>0.78600000000000003</v>
      </c>
      <c r="L57" s="15">
        <f>ROUND([1]водпот!P50,3)</f>
        <v>0.11</v>
      </c>
      <c r="M57" s="15">
        <f>ROUND([1]водобсл!P50,3)</f>
        <v>5.6000000000000001E-2</v>
      </c>
      <c r="N57" s="15">
        <f>ROUND([1]ЦОпот!P50,3)</f>
        <v>0</v>
      </c>
      <c r="O57" s="15">
        <f>ROUND([1]ЦОобсл!P50,3)</f>
        <v>0</v>
      </c>
      <c r="P57" s="15">
        <f>ROUND(IF([1]Ліфти!J49&gt;0,[1]Ліфти!J49,0),3)</f>
        <v>0</v>
      </c>
      <c r="Q57" s="15">
        <f>ROUND(IF([1]Ліфти!G49&gt;0,[1]Ліфти!G49,0),3)</f>
        <v>0</v>
      </c>
      <c r="R57" s="15">
        <f t="shared" si="0"/>
        <v>1.2660000000000002</v>
      </c>
      <c r="S57" s="16">
        <f t="shared" si="1"/>
        <v>1.5192000000000003</v>
      </c>
      <c r="T57" s="16" t="str">
        <f t="shared" si="2"/>
        <v xml:space="preserve"> </v>
      </c>
      <c r="U57" s="15">
        <f>[1]ВивізТПВ!H50</f>
        <v>8.3007818785498166</v>
      </c>
      <c r="W57" s="17"/>
    </row>
    <row r="58" spans="1:23" x14ac:dyDescent="0.25">
      <c r="A58" s="13" t="str">
        <f>[1]Житл.фонд!A52</f>
        <v>45</v>
      </c>
      <c r="B58" s="14" t="str">
        <f>[1]Житл.фонд!B52</f>
        <v>Гончарова Iвана пров,,4</v>
      </c>
      <c r="C58" s="15">
        <f>ROUND([1]ППТ!K51,3)</f>
        <v>0</v>
      </c>
      <c r="D58" s="15">
        <f>ROUND([1]дерат!H51,3)</f>
        <v>3.0000000000000001E-3</v>
      </c>
      <c r="E58" s="15">
        <f>ROUND([1]дезінс!H51,3)</f>
        <v>8.9999999999999993E-3</v>
      </c>
      <c r="F58" s="15">
        <f>ROUND([1]Димовент!P51,3)</f>
        <v>0.47499999999999998</v>
      </c>
      <c r="G58" s="15">
        <f>ROUND([1]Електр!R51,3)</f>
        <v>9.0999999999999998E-2</v>
      </c>
      <c r="H58" s="15">
        <f>ROUND([1]Електр!V51,3)</f>
        <v>0</v>
      </c>
      <c r="I58" s="15">
        <f>ROUND([1]конструкції!P50,3)</f>
        <v>6.9000000000000006E-2</v>
      </c>
      <c r="J58" s="15">
        <f>ROUND([1]двері!N50,3)</f>
        <v>0</v>
      </c>
      <c r="K58" s="15">
        <f>ROUND([1]покрів!W50,3)</f>
        <v>0.69399999999999995</v>
      </c>
      <c r="L58" s="15">
        <f>ROUND([1]водпот!P51,3)</f>
        <v>0.30199999999999999</v>
      </c>
      <c r="M58" s="15">
        <f>ROUND([1]водобсл!P51,3)</f>
        <v>0.152</v>
      </c>
      <c r="N58" s="15">
        <f>ROUND([1]ЦОпот!P51,3)</f>
        <v>0</v>
      </c>
      <c r="O58" s="15">
        <f>ROUND([1]ЦОобсл!P51,3)</f>
        <v>0</v>
      </c>
      <c r="P58" s="15">
        <f>ROUND(IF([1]Ліфти!J50&gt;0,[1]Ліфти!J50,0),3)</f>
        <v>0</v>
      </c>
      <c r="Q58" s="15">
        <f>ROUND(IF([1]Ліфти!G50&gt;0,[1]Ліфти!G50,0),3)</f>
        <v>0</v>
      </c>
      <c r="R58" s="15">
        <f t="shared" si="0"/>
        <v>1.7949999999999999</v>
      </c>
      <c r="S58" s="16">
        <f t="shared" si="1"/>
        <v>2.1539999999999999</v>
      </c>
      <c r="T58" s="16" t="str">
        <f t="shared" si="2"/>
        <v xml:space="preserve"> </v>
      </c>
      <c r="U58" s="15">
        <f>[1]ВивізТПВ!H51</f>
        <v>8.3007818785498184</v>
      </c>
      <c r="W58" s="17"/>
    </row>
    <row r="59" spans="1:23" x14ac:dyDescent="0.25">
      <c r="A59" s="13" t="str">
        <f>[1]Житл.фонд!A53</f>
        <v>46</v>
      </c>
      <c r="B59" s="14" t="str">
        <f>[1]Житл.фонд!B53</f>
        <v>Гузар Ольги,14</v>
      </c>
      <c r="C59" s="15">
        <f>ROUND([1]ППТ!K52,3)</f>
        <v>0</v>
      </c>
      <c r="D59" s="15">
        <f>ROUND([1]дерат!H52,3)</f>
        <v>5.0000000000000001E-3</v>
      </c>
      <c r="E59" s="15">
        <f>ROUND([1]дезінс!H52,3)</f>
        <v>1.2E-2</v>
      </c>
      <c r="F59" s="15">
        <f>ROUND([1]Димовент!P52,3)</f>
        <v>0.29499999999999998</v>
      </c>
      <c r="G59" s="15">
        <f>ROUND([1]Електр!R52,3)</f>
        <v>5.6000000000000001E-2</v>
      </c>
      <c r="H59" s="15">
        <f>ROUND([1]Електр!V52,3)</f>
        <v>0</v>
      </c>
      <c r="I59" s="15">
        <f>ROUND([1]конструкції!P51,3)</f>
        <v>6.6000000000000003E-2</v>
      </c>
      <c r="J59" s="15">
        <f>ROUND([1]двері!N51,3)</f>
        <v>0</v>
      </c>
      <c r="K59" s="15">
        <f>ROUND([1]покрів!W51,3)</f>
        <v>1.21</v>
      </c>
      <c r="L59" s="15">
        <f>ROUND([1]водпот!P52,3)</f>
        <v>0.19800000000000001</v>
      </c>
      <c r="M59" s="15">
        <f>ROUND([1]водобсл!P52,3)</f>
        <v>0.1</v>
      </c>
      <c r="N59" s="15">
        <f>ROUND([1]ЦОпот!P52,3)</f>
        <v>0</v>
      </c>
      <c r="O59" s="15">
        <f>ROUND([1]ЦОобсл!P52,3)</f>
        <v>0</v>
      </c>
      <c r="P59" s="15">
        <f>ROUND(IF([1]Ліфти!J51&gt;0,[1]Ліфти!J51,0),3)</f>
        <v>0</v>
      </c>
      <c r="Q59" s="15">
        <f>ROUND(IF([1]Ліфти!G51&gt;0,[1]Ліфти!G51,0),3)</f>
        <v>0</v>
      </c>
      <c r="R59" s="15">
        <f t="shared" si="0"/>
        <v>1.9419999999999999</v>
      </c>
      <c r="S59" s="16">
        <f t="shared" si="1"/>
        <v>2.3304</v>
      </c>
      <c r="T59" s="16" t="str">
        <f t="shared" si="2"/>
        <v xml:space="preserve"> </v>
      </c>
      <c r="U59" s="15">
        <f>[1]ВивізТПВ!H52</f>
        <v>8.3007818785498166</v>
      </c>
      <c r="W59" s="17"/>
    </row>
    <row r="60" spans="1:23" x14ac:dyDescent="0.25">
      <c r="A60" s="13" t="str">
        <f>[1]Житл.фонд!A54</f>
        <v>47</v>
      </c>
      <c r="B60" s="14" t="str">
        <f>[1]Житл.фонд!B54</f>
        <v>Гузар Ольги,17</v>
      </c>
      <c r="C60" s="15">
        <f>ROUND([1]ППТ!K53,3)</f>
        <v>0</v>
      </c>
      <c r="D60" s="15">
        <f>ROUND([1]дерат!H53,3)</f>
        <v>4.0000000000000001E-3</v>
      </c>
      <c r="E60" s="15">
        <f>ROUND([1]дезінс!H53,3)</f>
        <v>0.01</v>
      </c>
      <c r="F60" s="15">
        <f>ROUND([1]Димовент!P53,3)</f>
        <v>0.19400000000000001</v>
      </c>
      <c r="G60" s="15">
        <f>ROUND([1]Електр!R53,3)</f>
        <v>5.5E-2</v>
      </c>
      <c r="H60" s="15">
        <f>ROUND([1]Електр!V53,3)</f>
        <v>0</v>
      </c>
      <c r="I60" s="15">
        <f>ROUND([1]конструкції!P52,3)</f>
        <v>4.1000000000000002E-2</v>
      </c>
      <c r="J60" s="15">
        <f>ROUND([1]двері!N52,3)</f>
        <v>0</v>
      </c>
      <c r="K60" s="15">
        <f>ROUND([1]покрів!W52,3)</f>
        <v>0.73399999999999999</v>
      </c>
      <c r="L60" s="15">
        <f>ROUND([1]водпот!P53,3)</f>
        <v>0.11</v>
      </c>
      <c r="M60" s="15">
        <f>ROUND([1]водобсл!P53,3)</f>
        <v>5.6000000000000001E-2</v>
      </c>
      <c r="N60" s="15">
        <f>ROUND([1]ЦОпот!P53,3)</f>
        <v>0</v>
      </c>
      <c r="O60" s="15">
        <f>ROUND([1]ЦОобсл!P53,3)</f>
        <v>0</v>
      </c>
      <c r="P60" s="15">
        <f>ROUND(IF([1]Ліфти!J52&gt;0,[1]Ліфти!J52,0),3)</f>
        <v>0</v>
      </c>
      <c r="Q60" s="15">
        <f>ROUND(IF([1]Ліфти!G52&gt;0,[1]Ліфти!G52,0),3)</f>
        <v>0</v>
      </c>
      <c r="R60" s="15">
        <f t="shared" si="0"/>
        <v>1.2040000000000002</v>
      </c>
      <c r="S60" s="16">
        <f t="shared" si="1"/>
        <v>1.4448000000000001</v>
      </c>
      <c r="T60" s="16" t="str">
        <f t="shared" si="2"/>
        <v xml:space="preserve"> </v>
      </c>
      <c r="U60" s="15">
        <f>[1]ВивізТПВ!H53</f>
        <v>8.3007818785498166</v>
      </c>
      <c r="W60" s="17"/>
    </row>
    <row r="61" spans="1:23" x14ac:dyDescent="0.25">
      <c r="A61" s="13" t="str">
        <f>[1]Житл.фонд!A55</f>
        <v>48</v>
      </c>
      <c r="B61" s="14" t="str">
        <f>[1]Житл.фонд!B55</f>
        <v>Гузар Ольги,17-а</v>
      </c>
      <c r="C61" s="15">
        <f>ROUND([1]ППТ!K54,3)</f>
        <v>0</v>
      </c>
      <c r="D61" s="15">
        <f>ROUND([1]дерат!H54,3)</f>
        <v>7.0000000000000001E-3</v>
      </c>
      <c r="E61" s="15">
        <f>ROUND([1]дезінс!H54,3)</f>
        <v>1.7999999999999999E-2</v>
      </c>
      <c r="F61" s="15">
        <f>ROUND([1]Димовент!P54,3)</f>
        <v>0.185</v>
      </c>
      <c r="G61" s="15">
        <f>ROUND([1]Електр!R54,3)</f>
        <v>0.13900000000000001</v>
      </c>
      <c r="H61" s="15">
        <f>ROUND([1]Електр!V54,3)</f>
        <v>0.16500000000000001</v>
      </c>
      <c r="I61" s="15">
        <f>ROUND([1]конструкції!P53,3)</f>
        <v>3.6999999999999998E-2</v>
      </c>
      <c r="J61" s="15">
        <f>ROUND([1]двері!N53,3)</f>
        <v>0</v>
      </c>
      <c r="K61" s="15">
        <f>ROUND([1]покрів!W53,3)</f>
        <v>0.62</v>
      </c>
      <c r="L61" s="15">
        <f>ROUND([1]водпот!P54,3)</f>
        <v>0.156</v>
      </c>
      <c r="M61" s="15">
        <f>ROUND([1]водобсл!P54,3)</f>
        <v>7.8E-2</v>
      </c>
      <c r="N61" s="15">
        <f>ROUND([1]ЦОпот!P54,3)</f>
        <v>0</v>
      </c>
      <c r="O61" s="15">
        <f>ROUND([1]ЦОобсл!P54,3)</f>
        <v>0</v>
      </c>
      <c r="P61" s="15">
        <f>ROUND(IF([1]Ліфти!J53&gt;0,[1]Ліфти!J53,0),3)</f>
        <v>0</v>
      </c>
      <c r="Q61" s="15">
        <f>ROUND(IF([1]Ліфти!G53&gt;0,[1]Ліфти!G53,0),3)</f>
        <v>0</v>
      </c>
      <c r="R61" s="15">
        <f t="shared" si="0"/>
        <v>1.405</v>
      </c>
      <c r="S61" s="16">
        <f t="shared" si="1"/>
        <v>1.6859999999999999</v>
      </c>
      <c r="T61" s="16" t="str">
        <f t="shared" si="2"/>
        <v xml:space="preserve"> </v>
      </c>
      <c r="U61" s="15">
        <f>[1]ВивізТПВ!H54</f>
        <v>8.3007818785498131</v>
      </c>
      <c r="W61" s="17"/>
    </row>
    <row r="62" spans="1:23" x14ac:dyDescent="0.25">
      <c r="A62" s="13" t="str">
        <f>[1]Житл.фонд!A56</f>
        <v>49</v>
      </c>
      <c r="B62" s="14" t="str">
        <f>[1]Житл.фонд!B56</f>
        <v>Гузар Ольги,19</v>
      </c>
      <c r="C62" s="15">
        <f>ROUND([1]ППТ!K55,3)</f>
        <v>0</v>
      </c>
      <c r="D62" s="15">
        <f>ROUND([1]дерат!H55,3)</f>
        <v>4.0000000000000001E-3</v>
      </c>
      <c r="E62" s="15">
        <f>ROUND([1]дезінс!H55,3)</f>
        <v>0.01</v>
      </c>
      <c r="F62" s="15">
        <f>ROUND([1]Димовент!P55,3)</f>
        <v>0.20200000000000001</v>
      </c>
      <c r="G62" s="15">
        <f>ROUND([1]Електр!R55,3)</f>
        <v>6.7000000000000004E-2</v>
      </c>
      <c r="H62" s="15">
        <f>ROUND([1]Електр!V55,3)</f>
        <v>0</v>
      </c>
      <c r="I62" s="15">
        <f>ROUND([1]конструкції!P54,3)</f>
        <v>3.5999999999999997E-2</v>
      </c>
      <c r="J62" s="15">
        <f>ROUND([1]двері!N54,3)</f>
        <v>0</v>
      </c>
      <c r="K62" s="15">
        <f>ROUND([1]покрів!W54,3)</f>
        <v>0.76100000000000001</v>
      </c>
      <c r="L62" s="15">
        <f>ROUND([1]водпот!P55,3)</f>
        <v>0.108</v>
      </c>
      <c r="M62" s="15">
        <f>ROUND([1]водобсл!P55,3)</f>
        <v>5.3999999999999999E-2</v>
      </c>
      <c r="N62" s="15">
        <f>ROUND([1]ЦОпот!P55,3)</f>
        <v>0</v>
      </c>
      <c r="O62" s="15">
        <f>ROUND([1]ЦОобсл!P55,3)</f>
        <v>0</v>
      </c>
      <c r="P62" s="15">
        <f>ROUND(IF([1]Ліфти!J54&gt;0,[1]Ліфти!J54,0),3)</f>
        <v>0</v>
      </c>
      <c r="Q62" s="15">
        <f>ROUND(IF([1]Ліфти!G54&gt;0,[1]Ліфти!G54,0),3)</f>
        <v>0</v>
      </c>
      <c r="R62" s="15">
        <f t="shared" si="0"/>
        <v>1.2420000000000002</v>
      </c>
      <c r="S62" s="16">
        <f t="shared" si="1"/>
        <v>1.4904000000000002</v>
      </c>
      <c r="T62" s="16" t="str">
        <f t="shared" si="2"/>
        <v xml:space="preserve"> </v>
      </c>
      <c r="U62" s="15">
        <f>[1]ВивізТПВ!H55</f>
        <v>8.3007818785498166</v>
      </c>
      <c r="W62" s="17"/>
    </row>
    <row r="63" spans="1:23" x14ac:dyDescent="0.25">
      <c r="A63" s="13" t="str">
        <f>[1]Житл.фонд!A57</f>
        <v>50</v>
      </c>
      <c r="B63" s="14" t="str">
        <f>[1]Житл.фонд!B57</f>
        <v>Гузар Ольги,3</v>
      </c>
      <c r="C63" s="15">
        <f>ROUND([1]ППТ!K56,3)</f>
        <v>0</v>
      </c>
      <c r="D63" s="15">
        <f>ROUND([1]дерат!H56,3)</f>
        <v>5.0000000000000001E-3</v>
      </c>
      <c r="E63" s="15">
        <f>ROUND([1]дезінс!H56,3)</f>
        <v>1.2E-2</v>
      </c>
      <c r="F63" s="15">
        <f>ROUND([1]Димовент!P56,3)</f>
        <v>0.313</v>
      </c>
      <c r="G63" s="15">
        <f>ROUND([1]Електр!R56,3)</f>
        <v>8.7999999999999995E-2</v>
      </c>
      <c r="H63" s="15">
        <f>ROUND([1]Електр!V56,3)</f>
        <v>0</v>
      </c>
      <c r="I63" s="15">
        <f>ROUND([1]конструкції!P55,3)</f>
        <v>1.7999999999999999E-2</v>
      </c>
      <c r="J63" s="15">
        <f>ROUND([1]двері!N55,3)</f>
        <v>0</v>
      </c>
      <c r="K63" s="15">
        <f>ROUND([1]покрів!W55,3)</f>
        <v>0.65600000000000003</v>
      </c>
      <c r="L63" s="15">
        <f>ROUND([1]водпот!P56,3)</f>
        <v>0.20599999999999999</v>
      </c>
      <c r="M63" s="15">
        <f>ROUND([1]водобсл!P56,3)</f>
        <v>0.104</v>
      </c>
      <c r="N63" s="15">
        <f>ROUND([1]ЦОпот!P56,3)</f>
        <v>0</v>
      </c>
      <c r="O63" s="15">
        <f>ROUND([1]ЦОобсл!P56,3)</f>
        <v>0</v>
      </c>
      <c r="P63" s="15">
        <f>ROUND(IF([1]Ліфти!J55&gt;0,[1]Ліфти!J55,0),3)</f>
        <v>0</v>
      </c>
      <c r="Q63" s="15">
        <f>ROUND(IF([1]Ліфти!G55&gt;0,[1]Ліфти!G55,0),3)</f>
        <v>0</v>
      </c>
      <c r="R63" s="15">
        <f t="shared" si="0"/>
        <v>1.4020000000000001</v>
      </c>
      <c r="S63" s="16">
        <f t="shared" si="1"/>
        <v>1.6824000000000001</v>
      </c>
      <c r="T63" s="16" t="str">
        <f t="shared" si="2"/>
        <v xml:space="preserve"> </v>
      </c>
      <c r="U63" s="15">
        <f>[1]ВивізТПВ!H56</f>
        <v>8.3007818785498166</v>
      </c>
      <c r="W63" s="17"/>
    </row>
    <row r="64" spans="1:23" x14ac:dyDescent="0.25">
      <c r="A64" s="13" t="str">
        <f>[1]Житл.фонд!A58</f>
        <v>51</v>
      </c>
      <c r="B64" s="14" t="str">
        <f>[1]Житл.фонд!B58</f>
        <v>Достоєвського Федора,2</v>
      </c>
      <c r="C64" s="15">
        <f>ROUND([1]ППТ!K57,3)</f>
        <v>0.58799999999999997</v>
      </c>
      <c r="D64" s="15">
        <f>ROUND([1]дерат!H57,3)</f>
        <v>4.0000000000000001E-3</v>
      </c>
      <c r="E64" s="15">
        <f>ROUND([1]дезінс!H57,3)</f>
        <v>0.01</v>
      </c>
      <c r="F64" s="15">
        <f>ROUND([1]Димовент!P57,3)</f>
        <v>0.09</v>
      </c>
      <c r="G64" s="15">
        <f>ROUND([1]Електр!R57,3)</f>
        <v>0.13900000000000001</v>
      </c>
      <c r="H64" s="15">
        <f>ROUND([1]Електр!V57,3)</f>
        <v>0.122</v>
      </c>
      <c r="I64" s="15">
        <f>ROUND([1]конструкції!P56,3)</f>
        <v>3.5000000000000003E-2</v>
      </c>
      <c r="J64" s="15">
        <f>ROUND([1]двері!N56,3)</f>
        <v>3.2000000000000001E-2</v>
      </c>
      <c r="K64" s="15">
        <f>ROUND([1]покрів!W56,3)</f>
        <v>0.36199999999999999</v>
      </c>
      <c r="L64" s="15">
        <f>ROUND([1]водпот!P57,3)</f>
        <v>0.10299999999999999</v>
      </c>
      <c r="M64" s="15">
        <f>ROUND([1]водобсл!P57,3)</f>
        <v>5.1999999999999998E-2</v>
      </c>
      <c r="N64" s="15">
        <f>ROUND([1]ЦОпот!P57,3)</f>
        <v>0.35799999999999998</v>
      </c>
      <c r="O64" s="15">
        <f>ROUND([1]ЦОобсл!P57,3)</f>
        <v>0.16500000000000001</v>
      </c>
      <c r="P64" s="15">
        <f>ROUND(IF([1]Ліфти!J56&gt;0,[1]Ліфти!J56,0),3)</f>
        <v>0</v>
      </c>
      <c r="Q64" s="15">
        <f>ROUND(IF([1]Ліфти!G56&gt;0,[1]Ліфти!G56,0),3)</f>
        <v>0</v>
      </c>
      <c r="R64" s="15">
        <f t="shared" si="0"/>
        <v>2.06</v>
      </c>
      <c r="S64" s="16">
        <f t="shared" si="1"/>
        <v>2.472</v>
      </c>
      <c r="T64" s="16" t="str">
        <f t="shared" si="2"/>
        <v xml:space="preserve"> </v>
      </c>
      <c r="U64" s="15">
        <f>[1]ВивізТПВ!H57</f>
        <v>8.3007818785498166</v>
      </c>
      <c r="W64" s="17"/>
    </row>
    <row r="65" spans="1:23" x14ac:dyDescent="0.25">
      <c r="A65" s="13" t="str">
        <f>[1]Житл.фонд!A59</f>
        <v>52</v>
      </c>
      <c r="B65" s="14" t="str">
        <f>[1]Житл.фонд!B59</f>
        <v>Достоєвського Федора,2-а</v>
      </c>
      <c r="C65" s="15">
        <f>ROUND([1]ППТ!K58,3)</f>
        <v>0</v>
      </c>
      <c r="D65" s="15">
        <f>ROUND([1]дерат!H58,3)</f>
        <v>0</v>
      </c>
      <c r="E65" s="15">
        <f>ROUND([1]дезінс!H58,3)</f>
        <v>0</v>
      </c>
      <c r="F65" s="15">
        <f>ROUND([1]Димовент!P58,3)</f>
        <v>0.27300000000000002</v>
      </c>
      <c r="G65" s="15">
        <f>ROUND([1]Електр!R58,3)</f>
        <v>0.10299999999999999</v>
      </c>
      <c r="H65" s="15">
        <f>ROUND([1]Електр!V58,3)</f>
        <v>0</v>
      </c>
      <c r="I65" s="15">
        <f>ROUND([1]конструкції!P57,3)</f>
        <v>4.5999999999999999E-2</v>
      </c>
      <c r="J65" s="15">
        <f>ROUND([1]двері!N57,3)</f>
        <v>0</v>
      </c>
      <c r="K65" s="15">
        <f>ROUND([1]покрів!W57,3)</f>
        <v>0.84</v>
      </c>
      <c r="L65" s="15">
        <f>ROUND([1]водпот!P58,3)</f>
        <v>0.11600000000000001</v>
      </c>
      <c r="M65" s="15">
        <f>ROUND([1]водобсл!P58,3)</f>
        <v>5.8000000000000003E-2</v>
      </c>
      <c r="N65" s="15">
        <f>ROUND([1]ЦОпот!P58,3)</f>
        <v>0</v>
      </c>
      <c r="O65" s="15">
        <f>ROUND([1]ЦОобсл!P58,3)</f>
        <v>0</v>
      </c>
      <c r="P65" s="15">
        <f>ROUND(IF([1]Ліфти!J57&gt;0,[1]Ліфти!J57,0),3)</f>
        <v>0</v>
      </c>
      <c r="Q65" s="15">
        <f>ROUND(IF([1]Ліфти!G57&gt;0,[1]Ліфти!G57,0),3)</f>
        <v>0</v>
      </c>
      <c r="R65" s="15">
        <f t="shared" si="0"/>
        <v>1.4360000000000002</v>
      </c>
      <c r="S65" s="16">
        <f t="shared" si="1"/>
        <v>1.7232000000000001</v>
      </c>
      <c r="T65" s="16" t="str">
        <f t="shared" si="2"/>
        <v xml:space="preserve"> </v>
      </c>
      <c r="U65" s="15">
        <f>[1]ВивізТПВ!H58</f>
        <v>8.3007818785498166</v>
      </c>
      <c r="W65" s="17"/>
    </row>
    <row r="66" spans="1:23" x14ac:dyDescent="0.25">
      <c r="A66" s="13" t="str">
        <f>[1]Житл.фонд!A60</f>
        <v>53</v>
      </c>
      <c r="B66" s="14" t="str">
        <f>[1]Житл.фонд!B60</f>
        <v>Достоєвського Федора,2-б</v>
      </c>
      <c r="C66" s="15">
        <f>ROUND([1]ППТ!K59,3)</f>
        <v>0</v>
      </c>
      <c r="D66" s="15">
        <f>ROUND([1]дерат!H59,3)</f>
        <v>0.01</v>
      </c>
      <c r="E66" s="15">
        <f>ROUND([1]дезінс!H59,3)</f>
        <v>2.5999999999999999E-2</v>
      </c>
      <c r="F66" s="15">
        <f>ROUND([1]Димовент!P59,3)</f>
        <v>0.252</v>
      </c>
      <c r="G66" s="15">
        <f>ROUND([1]Електр!R59,3)</f>
        <v>7.0999999999999994E-2</v>
      </c>
      <c r="H66" s="15">
        <f>ROUND([1]Електр!V59,3)</f>
        <v>0</v>
      </c>
      <c r="I66" s="15">
        <f>ROUND([1]конструкції!P58,3)</f>
        <v>6.4000000000000001E-2</v>
      </c>
      <c r="J66" s="15">
        <f>ROUND([1]двері!N58,3)</f>
        <v>0</v>
      </c>
      <c r="K66" s="15">
        <f>ROUND([1]покрів!W58,3)</f>
        <v>0.90400000000000003</v>
      </c>
      <c r="L66" s="15">
        <f>ROUND([1]водпот!P59,3)</f>
        <v>0.14399999999999999</v>
      </c>
      <c r="M66" s="15">
        <f>ROUND([1]водобсл!P59,3)</f>
        <v>7.2999999999999995E-2</v>
      </c>
      <c r="N66" s="15">
        <f>ROUND([1]ЦОпот!P59,3)</f>
        <v>0</v>
      </c>
      <c r="O66" s="15">
        <f>ROUND([1]ЦОобсл!P59,3)</f>
        <v>0</v>
      </c>
      <c r="P66" s="15">
        <f>ROUND(IF([1]Ліфти!J58&gt;0,[1]Ліфти!J58,0),3)</f>
        <v>0</v>
      </c>
      <c r="Q66" s="15">
        <f>ROUND(IF([1]Ліфти!G58&gt;0,[1]Ліфти!G58,0),3)</f>
        <v>0</v>
      </c>
      <c r="R66" s="15">
        <f t="shared" si="0"/>
        <v>1.5439999999999998</v>
      </c>
      <c r="S66" s="16">
        <f t="shared" si="1"/>
        <v>1.8527999999999998</v>
      </c>
      <c r="T66" s="16" t="str">
        <f t="shared" si="2"/>
        <v xml:space="preserve"> </v>
      </c>
      <c r="U66" s="15">
        <f>[1]ВивізТПВ!H59</f>
        <v>8.3007818785498184</v>
      </c>
      <c r="W66" s="17"/>
    </row>
    <row r="67" spans="1:23" x14ac:dyDescent="0.25">
      <c r="A67" s="13" t="str">
        <f>[1]Житл.фонд!A61</f>
        <v>54</v>
      </c>
      <c r="B67" s="14" t="str">
        <f>[1]Житл.фонд!B61</f>
        <v>Достоєвського Федора,3</v>
      </c>
      <c r="C67" s="15">
        <f>ROUND([1]ППТ!K60,3)</f>
        <v>0.748</v>
      </c>
      <c r="D67" s="15">
        <f>ROUND([1]дерат!H60,3)</f>
        <v>4.0000000000000001E-3</v>
      </c>
      <c r="E67" s="15">
        <f>ROUND([1]дезінс!H60,3)</f>
        <v>0.01</v>
      </c>
      <c r="F67" s="15">
        <f>ROUND([1]Димовент!P60,3)</f>
        <v>0.10100000000000001</v>
      </c>
      <c r="G67" s="15">
        <f>ROUND([1]Електр!R60,3)</f>
        <v>0.13400000000000001</v>
      </c>
      <c r="H67" s="15">
        <f>ROUND([1]Електр!V60,3)</f>
        <v>0.2</v>
      </c>
      <c r="I67" s="15">
        <f>ROUND([1]конструкції!P59,3)</f>
        <v>3.4000000000000002E-2</v>
      </c>
      <c r="J67" s="15">
        <f>ROUND([1]двері!N59,3)</f>
        <v>3.4000000000000002E-2</v>
      </c>
      <c r="K67" s="15">
        <f>ROUND([1]покрів!W59,3)</f>
        <v>0.375</v>
      </c>
      <c r="L67" s="15">
        <f>ROUND([1]водпот!P60,3)</f>
        <v>9.8000000000000004E-2</v>
      </c>
      <c r="M67" s="15">
        <f>ROUND([1]водобсл!P60,3)</f>
        <v>4.9000000000000002E-2</v>
      </c>
      <c r="N67" s="15">
        <f>ROUND([1]ЦОпот!P60,3)</f>
        <v>0.432</v>
      </c>
      <c r="O67" s="15">
        <f>ROUND([1]ЦОобсл!P60,3)</f>
        <v>0.19900000000000001</v>
      </c>
      <c r="P67" s="15">
        <f>ROUND(IF([1]Ліфти!J59&gt;0,[1]Ліфти!J59,0),3)</f>
        <v>0</v>
      </c>
      <c r="Q67" s="15">
        <f>ROUND(IF([1]Ліфти!G59&gt;0,[1]Ліфти!G59,0),3)</f>
        <v>0</v>
      </c>
      <c r="R67" s="15">
        <f t="shared" si="0"/>
        <v>2.4180000000000001</v>
      </c>
      <c r="S67" s="16">
        <f t="shared" si="1"/>
        <v>2.9016000000000002</v>
      </c>
      <c r="T67" s="16" t="str">
        <f t="shared" si="2"/>
        <v xml:space="preserve"> </v>
      </c>
      <c r="U67" s="15">
        <f>[1]ВивізТПВ!H60</f>
        <v>8.3007818785498166</v>
      </c>
      <c r="W67" s="17"/>
    </row>
    <row r="68" spans="1:23" x14ac:dyDescent="0.25">
      <c r="A68" s="13" t="str">
        <f>[1]Житл.фонд!A62</f>
        <v>55</v>
      </c>
      <c r="B68" s="14" t="str">
        <f>[1]Житл.фонд!B62</f>
        <v>Достоєвського Федора,3А</v>
      </c>
      <c r="C68" s="15">
        <f>ROUND([1]ППТ!K61,3)</f>
        <v>0</v>
      </c>
      <c r="D68" s="15">
        <f>ROUND([1]дерат!H61,3)</f>
        <v>3.0000000000000001E-3</v>
      </c>
      <c r="E68" s="15">
        <f>ROUND([1]дезінс!H61,3)</f>
        <v>7.0000000000000001E-3</v>
      </c>
      <c r="F68" s="15">
        <f>ROUND([1]Димовент!P61,3)</f>
        <v>0.36199999999999999</v>
      </c>
      <c r="G68" s="15">
        <f>ROUND([1]Електр!R61,3)</f>
        <v>0.13400000000000001</v>
      </c>
      <c r="H68" s="15">
        <f>ROUND([1]Електр!V61,3)</f>
        <v>0</v>
      </c>
      <c r="I68" s="15">
        <f>ROUND([1]конструкції!P60,3)</f>
        <v>8.4000000000000005E-2</v>
      </c>
      <c r="J68" s="15">
        <f>ROUND([1]двері!N60,3)</f>
        <v>0</v>
      </c>
      <c r="K68" s="15">
        <f>ROUND([1]покрів!W60,3)</f>
        <v>0.78900000000000003</v>
      </c>
      <c r="L68" s="15">
        <f>ROUND([1]водпот!P61,3)</f>
        <v>0.18</v>
      </c>
      <c r="M68" s="15">
        <f>ROUND([1]водобсл!P61,3)</f>
        <v>0.09</v>
      </c>
      <c r="N68" s="15">
        <f>ROUND([1]ЦОпот!P61,3)</f>
        <v>0</v>
      </c>
      <c r="O68" s="15">
        <f>ROUND([1]ЦОобсл!P61,3)</f>
        <v>0</v>
      </c>
      <c r="P68" s="15">
        <f>ROUND(IF([1]Ліфти!J60&gt;0,[1]Ліфти!J60,0),3)</f>
        <v>0</v>
      </c>
      <c r="Q68" s="15">
        <f>ROUND(IF([1]Ліфти!G60&gt;0,[1]Ліфти!G60,0),3)</f>
        <v>0</v>
      </c>
      <c r="R68" s="15">
        <f t="shared" si="0"/>
        <v>1.649</v>
      </c>
      <c r="S68" s="16">
        <f t="shared" si="1"/>
        <v>1.9787999999999999</v>
      </c>
      <c r="T68" s="16" t="str">
        <f t="shared" si="2"/>
        <v xml:space="preserve"> </v>
      </c>
      <c r="U68" s="15">
        <f>[1]ВивізТПВ!H61</f>
        <v>8.3007818785498184</v>
      </c>
      <c r="W68" s="17"/>
    </row>
    <row r="69" spans="1:23" x14ac:dyDescent="0.25">
      <c r="A69" s="13" t="str">
        <f>[1]Житл.фонд!A63</f>
        <v>56</v>
      </c>
      <c r="B69" s="14" t="str">
        <f>[1]Житл.фонд!B63</f>
        <v>Достоєвського Федора,4</v>
      </c>
      <c r="C69" s="15">
        <f>ROUND([1]ППТ!K62,3)</f>
        <v>0.39200000000000002</v>
      </c>
      <c r="D69" s="15">
        <f>ROUND([1]дерат!H62,3)</f>
        <v>4.0000000000000001E-3</v>
      </c>
      <c r="E69" s="15">
        <f>ROUND([1]дезінс!H62,3)</f>
        <v>0.01</v>
      </c>
      <c r="F69" s="15">
        <f>ROUND([1]Димовент!P62,3)</f>
        <v>0.112</v>
      </c>
      <c r="G69" s="15">
        <f>ROUND([1]Електр!R62,3)</f>
        <v>0.16</v>
      </c>
      <c r="H69" s="15">
        <f>ROUND([1]Електр!V62,3)</f>
        <v>0.20300000000000001</v>
      </c>
      <c r="I69" s="15">
        <f>ROUND([1]конструкції!P61,3)</f>
        <v>4.5999999999999999E-2</v>
      </c>
      <c r="J69" s="15">
        <f>ROUND([1]двері!N61,3)</f>
        <v>3.2000000000000001E-2</v>
      </c>
      <c r="K69" s="15">
        <f>ROUND([1]покрів!W61,3)</f>
        <v>0.36499999999999999</v>
      </c>
      <c r="L69" s="15">
        <f>ROUND([1]водпот!P62,3)</f>
        <v>0.21</v>
      </c>
      <c r="M69" s="15">
        <f>ROUND([1]водобсл!P62,3)</f>
        <v>0.106</v>
      </c>
      <c r="N69" s="15">
        <f>ROUND([1]ЦОпот!P62,3)</f>
        <v>0.47799999999999998</v>
      </c>
      <c r="O69" s="15">
        <f>ROUND([1]ЦОобсл!P62,3)</f>
        <v>0.22</v>
      </c>
      <c r="P69" s="15">
        <f>ROUND(IF([1]Ліфти!J61&gt;0,[1]Ліфти!J61,0),3)</f>
        <v>0</v>
      </c>
      <c r="Q69" s="15">
        <f>ROUND(IF([1]Ліфти!G61&gt;0,[1]Ліфти!G61,0),3)</f>
        <v>0</v>
      </c>
      <c r="R69" s="15">
        <f t="shared" si="0"/>
        <v>2.3380000000000005</v>
      </c>
      <c r="S69" s="16">
        <f t="shared" si="1"/>
        <v>2.8056000000000005</v>
      </c>
      <c r="T69" s="16" t="str">
        <f t="shared" si="2"/>
        <v xml:space="preserve"> </v>
      </c>
      <c r="U69" s="15">
        <f>[1]ВивізТПВ!H62</f>
        <v>8.3007818785498166</v>
      </c>
      <c r="W69" s="17"/>
    </row>
    <row r="70" spans="1:23" x14ac:dyDescent="0.25">
      <c r="A70" s="13" t="str">
        <f>[1]Житл.фонд!A64</f>
        <v>57</v>
      </c>
      <c r="B70" s="14" t="str">
        <f>[1]Житл.фонд!B64</f>
        <v>Достоєвського Федора,6</v>
      </c>
      <c r="C70" s="15">
        <f>ROUND([1]ППТ!K63,3)</f>
        <v>0</v>
      </c>
      <c r="D70" s="15">
        <f>ROUND([1]дерат!H63,3)</f>
        <v>4.0000000000000001E-3</v>
      </c>
      <c r="E70" s="15">
        <f>ROUND([1]дезінс!H63,3)</f>
        <v>0.01</v>
      </c>
      <c r="F70" s="15">
        <f>ROUND([1]Димовент!P63,3)</f>
        <v>0.161</v>
      </c>
      <c r="G70" s="15">
        <f>ROUND([1]Електр!R63,3)</f>
        <v>4.2000000000000003E-2</v>
      </c>
      <c r="H70" s="15">
        <f>ROUND([1]Електр!V63,3)</f>
        <v>0</v>
      </c>
      <c r="I70" s="15">
        <f>ROUND([1]конструкції!P62,3)</f>
        <v>4.9000000000000002E-2</v>
      </c>
      <c r="J70" s="15">
        <f>ROUND([1]двері!N62,3)</f>
        <v>0</v>
      </c>
      <c r="K70" s="15">
        <f>ROUND([1]покрів!W62,3)</f>
        <v>0.78500000000000003</v>
      </c>
      <c r="L70" s="15">
        <f>ROUND([1]водпот!P63,3)</f>
        <v>9.9000000000000005E-2</v>
      </c>
      <c r="M70" s="15">
        <f>ROUND([1]водобсл!P63,3)</f>
        <v>0.05</v>
      </c>
      <c r="N70" s="15">
        <f>ROUND([1]ЦОпот!P63,3)</f>
        <v>0</v>
      </c>
      <c r="O70" s="15">
        <f>ROUND([1]ЦОобсл!P63,3)</f>
        <v>0</v>
      </c>
      <c r="P70" s="15">
        <f>ROUND(IF([1]Ліфти!J62&gt;0,[1]Ліфти!J62,0),3)</f>
        <v>0</v>
      </c>
      <c r="Q70" s="15">
        <f>ROUND(IF([1]Ліфти!G62&gt;0,[1]Ліфти!G62,0),3)</f>
        <v>0</v>
      </c>
      <c r="R70" s="15">
        <f t="shared" si="0"/>
        <v>1.2000000000000002</v>
      </c>
      <c r="S70" s="16">
        <f t="shared" si="1"/>
        <v>1.4400000000000002</v>
      </c>
      <c r="T70" s="16" t="str">
        <f t="shared" si="2"/>
        <v xml:space="preserve"> </v>
      </c>
      <c r="U70" s="15">
        <f>[1]ВивізТПВ!H63</f>
        <v>8.3007818785498166</v>
      </c>
      <c r="W70" s="17"/>
    </row>
    <row r="71" spans="1:23" x14ac:dyDescent="0.25">
      <c r="A71" s="13" t="str">
        <f>[1]Житл.фонд!A65</f>
        <v>58</v>
      </c>
      <c r="B71" s="14" t="str">
        <f>[1]Житл.фонд!B65</f>
        <v>Катукова Михайла маршала,3</v>
      </c>
      <c r="C71" s="15">
        <f>ROUND([1]ППТ!K64,3)</f>
        <v>0</v>
      </c>
      <c r="D71" s="15">
        <f>ROUND([1]дерат!H64,3)</f>
        <v>0</v>
      </c>
      <c r="E71" s="15">
        <f>ROUND([1]дезінс!H64,3)</f>
        <v>0</v>
      </c>
      <c r="F71" s="15">
        <f>ROUND([1]Димовент!P64,3)</f>
        <v>0.30599999999999999</v>
      </c>
      <c r="G71" s="15">
        <f>ROUND([1]Електр!R64,3)</f>
        <v>8.5999999999999993E-2</v>
      </c>
      <c r="H71" s="15">
        <f>ROUND([1]Електр!V64,3)</f>
        <v>0</v>
      </c>
      <c r="I71" s="15">
        <f>ROUND([1]конструкції!P63,3)</f>
        <v>6.2E-2</v>
      </c>
      <c r="J71" s="15">
        <f>ROUND([1]двері!N63,3)</f>
        <v>0</v>
      </c>
      <c r="K71" s="15">
        <f>ROUND([1]покрів!W63,3)</f>
        <v>0.76100000000000001</v>
      </c>
      <c r="L71" s="15">
        <f>ROUND([1]водпот!P64,3)</f>
        <v>0.17199999999999999</v>
      </c>
      <c r="M71" s="15">
        <f>ROUND([1]водобсл!P64,3)</f>
        <v>8.5999999999999993E-2</v>
      </c>
      <c r="N71" s="15">
        <f>ROUND([1]ЦОпот!P64,3)</f>
        <v>0</v>
      </c>
      <c r="O71" s="15">
        <f>ROUND([1]ЦОобсл!P64,3)</f>
        <v>0</v>
      </c>
      <c r="P71" s="15">
        <f>ROUND(IF([1]Ліфти!J63&gt;0,[1]Ліфти!J63,0),3)</f>
        <v>0</v>
      </c>
      <c r="Q71" s="15">
        <f>ROUND(IF([1]Ліфти!G63&gt;0,[1]Ліфти!G63,0),3)</f>
        <v>0</v>
      </c>
      <c r="R71" s="15">
        <f t="shared" si="0"/>
        <v>1.4730000000000001</v>
      </c>
      <c r="S71" s="16">
        <f t="shared" si="1"/>
        <v>1.7676000000000001</v>
      </c>
      <c r="T71" s="16" t="str">
        <f t="shared" si="2"/>
        <v xml:space="preserve"> </v>
      </c>
      <c r="U71" s="15">
        <f>[1]ВивізТПВ!H64</f>
        <v>8.3007818785498166</v>
      </c>
      <c r="W71" s="17"/>
    </row>
    <row r="72" spans="1:23" x14ac:dyDescent="0.25">
      <c r="A72" s="13" t="str">
        <f>[1]Житл.фонд!A66</f>
        <v>59</v>
      </c>
      <c r="B72" s="14" t="str">
        <f>[1]Житл.фонд!B66</f>
        <v>Катукова Михайла маршала,4</v>
      </c>
      <c r="C72" s="15">
        <f>ROUND([1]ППТ!K65,3)</f>
        <v>0</v>
      </c>
      <c r="D72" s="15">
        <f>ROUND([1]дерат!H65,3)</f>
        <v>0</v>
      </c>
      <c r="E72" s="15">
        <f>ROUND([1]дезінс!H65,3)</f>
        <v>0</v>
      </c>
      <c r="F72" s="15">
        <f>ROUND([1]Димовент!P65,3)</f>
        <v>0.23100000000000001</v>
      </c>
      <c r="G72" s="15">
        <f>ROUND([1]Електр!R65,3)</f>
        <v>6.5000000000000002E-2</v>
      </c>
      <c r="H72" s="15">
        <f>ROUND([1]Електр!V65,3)</f>
        <v>0</v>
      </c>
      <c r="I72" s="15">
        <f>ROUND([1]конструкції!P64,3)</f>
        <v>6.0999999999999999E-2</v>
      </c>
      <c r="J72" s="15">
        <f>ROUND([1]двері!N64,3)</f>
        <v>0</v>
      </c>
      <c r="K72" s="15">
        <f>ROUND([1]покрів!W64,3)</f>
        <v>1.052</v>
      </c>
      <c r="L72" s="15">
        <f>ROUND([1]водпот!P65,3)</f>
        <v>0.20699999999999999</v>
      </c>
      <c r="M72" s="15">
        <f>ROUND([1]водобсл!P65,3)</f>
        <v>0.104</v>
      </c>
      <c r="N72" s="15">
        <f>ROUND([1]ЦОпот!P65,3)</f>
        <v>0</v>
      </c>
      <c r="O72" s="15">
        <f>ROUND([1]ЦОобсл!P65,3)</f>
        <v>0</v>
      </c>
      <c r="P72" s="15">
        <f>ROUND(IF([1]Ліфти!J64&gt;0,[1]Ліфти!J64,0),3)</f>
        <v>0</v>
      </c>
      <c r="Q72" s="15">
        <f>ROUND(IF([1]Ліфти!G64&gt;0,[1]Ліфти!G64,0),3)</f>
        <v>0</v>
      </c>
      <c r="R72" s="15">
        <f t="shared" si="0"/>
        <v>1.7200000000000002</v>
      </c>
      <c r="S72" s="16">
        <f t="shared" si="1"/>
        <v>2.0640000000000001</v>
      </c>
      <c r="T72" s="16" t="str">
        <f t="shared" si="2"/>
        <v xml:space="preserve"> </v>
      </c>
      <c r="U72" s="15">
        <f>[1]ВивізТПВ!H65</f>
        <v>8.3007818785498184</v>
      </c>
      <c r="W72" s="17"/>
    </row>
    <row r="73" spans="1:23" x14ac:dyDescent="0.25">
      <c r="A73" s="13" t="str">
        <f>[1]Житл.фонд!A67</f>
        <v>60</v>
      </c>
      <c r="B73" s="14" t="str">
        <f>[1]Житл.фонд!B67</f>
        <v>Копернiка Мiколая,11-а</v>
      </c>
      <c r="C73" s="15">
        <f>ROUND([1]ППТ!K66,3)</f>
        <v>0.39700000000000002</v>
      </c>
      <c r="D73" s="15">
        <f>ROUND([1]дерат!H66,3)</f>
        <v>5.0000000000000001E-3</v>
      </c>
      <c r="E73" s="15">
        <f>ROUND([1]дезінс!H66,3)</f>
        <v>1.2999999999999999E-2</v>
      </c>
      <c r="F73" s="15">
        <f>ROUND([1]Димовент!P66,3)</f>
        <v>0.29499999999999998</v>
      </c>
      <c r="G73" s="15">
        <f>ROUND([1]Електр!R66,3)</f>
        <v>0.156</v>
      </c>
      <c r="H73" s="15">
        <f>ROUND([1]Електр!V66,3)</f>
        <v>0.16500000000000001</v>
      </c>
      <c r="I73" s="15">
        <f>ROUND([1]конструкції!P65,3)</f>
        <v>0.04</v>
      </c>
      <c r="J73" s="15">
        <f>ROUND([1]двері!N65,3)</f>
        <v>3.3000000000000002E-2</v>
      </c>
      <c r="K73" s="15">
        <f>ROUND([1]покрів!W65,3)</f>
        <v>0.45800000000000002</v>
      </c>
      <c r="L73" s="15">
        <f>ROUND([1]водпот!P66,3)</f>
        <v>0.13900000000000001</v>
      </c>
      <c r="M73" s="15">
        <f>ROUND([1]водобсл!P66,3)</f>
        <v>7.0000000000000007E-2</v>
      </c>
      <c r="N73" s="15">
        <f>ROUND([1]ЦОпот!P66,3)</f>
        <v>0.41299999999999998</v>
      </c>
      <c r="O73" s="15">
        <f>ROUND([1]ЦОобсл!P66,3)</f>
        <v>0.191</v>
      </c>
      <c r="P73" s="15">
        <f>ROUND(IF([1]Ліфти!J65&gt;0,[1]Ліфти!J65,0),3)</f>
        <v>0</v>
      </c>
      <c r="Q73" s="15">
        <f>ROUND(IF([1]Ліфти!G65&gt;0,[1]Ліфти!G65,0),3)</f>
        <v>0</v>
      </c>
      <c r="R73" s="15">
        <f t="shared" si="0"/>
        <v>2.3749999999999996</v>
      </c>
      <c r="S73" s="16">
        <f t="shared" si="1"/>
        <v>2.8499999999999992</v>
      </c>
      <c r="T73" s="16" t="str">
        <f t="shared" si="2"/>
        <v xml:space="preserve"> </v>
      </c>
      <c r="U73" s="15">
        <f>[1]ВивізТПВ!H66</f>
        <v>8.3007818785498166</v>
      </c>
      <c r="W73" s="17"/>
    </row>
    <row r="74" spans="1:23" x14ac:dyDescent="0.25">
      <c r="A74" s="13" t="str">
        <f>[1]Житл.фонд!A68</f>
        <v>61</v>
      </c>
      <c r="B74" s="14" t="str">
        <f>[1]Житл.фонд!B68</f>
        <v>Копернiка Мiколая,11-б</v>
      </c>
      <c r="C74" s="15">
        <f>ROUND([1]ППТ!K67,3)</f>
        <v>0.55700000000000005</v>
      </c>
      <c r="D74" s="15">
        <f>ROUND([1]дерат!H67,3)</f>
        <v>2E-3</v>
      </c>
      <c r="E74" s="15">
        <f>ROUND([1]дезінс!H67,3)</f>
        <v>5.0000000000000001E-3</v>
      </c>
      <c r="F74" s="15">
        <f>ROUND([1]Димовент!P67,3)</f>
        <v>0.29099999999999998</v>
      </c>
      <c r="G74" s="15">
        <f>ROUND([1]Електр!R67,3)</f>
        <v>0.13100000000000001</v>
      </c>
      <c r="H74" s="15">
        <f>ROUND([1]Електр!V67,3)</f>
        <v>0.114</v>
      </c>
      <c r="I74" s="15">
        <f>ROUND([1]конструкції!P66,3)</f>
        <v>2.5000000000000001E-2</v>
      </c>
      <c r="J74" s="15">
        <f>ROUND([1]двері!N66,3)</f>
        <v>3.1E-2</v>
      </c>
      <c r="K74" s="15">
        <f>ROUND([1]покрів!W66,3)</f>
        <v>0.36199999999999999</v>
      </c>
      <c r="L74" s="15">
        <f>ROUND([1]водпот!P67,3)</f>
        <v>0.123</v>
      </c>
      <c r="M74" s="15">
        <f>ROUND([1]водобсл!P67,3)</f>
        <v>6.2E-2</v>
      </c>
      <c r="N74" s="15">
        <f>ROUND([1]ЦОпот!P67,3)</f>
        <v>0.34599999999999997</v>
      </c>
      <c r="O74" s="15">
        <f>ROUND([1]ЦОобсл!P67,3)</f>
        <v>0.16</v>
      </c>
      <c r="P74" s="15">
        <f>ROUND(IF([1]Ліфти!J66&gt;0,[1]Ліфти!J66,0),3)</f>
        <v>0</v>
      </c>
      <c r="Q74" s="15">
        <f>ROUND(IF([1]Ліфти!G66&gt;0,[1]Ліфти!G66,0),3)</f>
        <v>0</v>
      </c>
      <c r="R74" s="15">
        <f t="shared" si="0"/>
        <v>2.2090000000000001</v>
      </c>
      <c r="S74" s="16">
        <f t="shared" si="1"/>
        <v>2.6507999999999998</v>
      </c>
      <c r="T74" s="16" t="str">
        <f t="shared" si="2"/>
        <v xml:space="preserve"> </v>
      </c>
      <c r="U74" s="15">
        <f>[1]ВивізТПВ!H67</f>
        <v>8.3007818785498184</v>
      </c>
      <c r="W74" s="17"/>
    </row>
    <row r="75" spans="1:23" x14ac:dyDescent="0.25">
      <c r="A75" s="13" t="str">
        <f>[1]Житл.фонд!A69</f>
        <v>62</v>
      </c>
      <c r="B75" s="14" t="str">
        <f>[1]Житл.фонд!B69</f>
        <v>Копернiка Мiколая,13</v>
      </c>
      <c r="C75" s="15">
        <f>ROUND([1]ППТ!K68,3)</f>
        <v>0</v>
      </c>
      <c r="D75" s="15">
        <f>ROUND([1]дерат!H68,3)</f>
        <v>0</v>
      </c>
      <c r="E75" s="15">
        <f>ROUND([1]дезінс!H68,3)</f>
        <v>0</v>
      </c>
      <c r="F75" s="15">
        <f>ROUND([1]Димовент!P68,3)</f>
        <v>0.25800000000000001</v>
      </c>
      <c r="G75" s="15">
        <f>ROUND([1]Електр!R68,3)</f>
        <v>9.7000000000000003E-2</v>
      </c>
      <c r="H75" s="15">
        <f>ROUND([1]Електр!V68,3)</f>
        <v>0</v>
      </c>
      <c r="I75" s="15">
        <f>ROUND([1]конструкції!P67,3)</f>
        <v>0.10100000000000001</v>
      </c>
      <c r="J75" s="15">
        <f>ROUND([1]двері!N67,3)</f>
        <v>0</v>
      </c>
      <c r="K75" s="15">
        <f>ROUND([1]покрів!W67,3)</f>
        <v>0.61299999999999999</v>
      </c>
      <c r="L75" s="15">
        <f>ROUND([1]водпот!P68,3)</f>
        <v>0.10199999999999999</v>
      </c>
      <c r="M75" s="15">
        <f>ROUND([1]водобсл!P68,3)</f>
        <v>5.0999999999999997E-2</v>
      </c>
      <c r="N75" s="15">
        <f>ROUND([1]ЦОпот!P68,3)</f>
        <v>1.696</v>
      </c>
      <c r="O75" s="15">
        <f>ROUND([1]ЦОобсл!P68,3)</f>
        <v>0.78200000000000003</v>
      </c>
      <c r="P75" s="15">
        <f>ROUND(IF([1]Ліфти!J67&gt;0,[1]Ліфти!J67,0),3)</f>
        <v>0</v>
      </c>
      <c r="Q75" s="15">
        <f>ROUND(IF([1]Ліфти!G67&gt;0,[1]Ліфти!G67,0),3)</f>
        <v>0</v>
      </c>
      <c r="R75" s="15">
        <f t="shared" si="0"/>
        <v>3.7</v>
      </c>
      <c r="S75" s="16">
        <f t="shared" si="1"/>
        <v>4.4400000000000004</v>
      </c>
      <c r="T75" s="16" t="str">
        <f t="shared" si="2"/>
        <v xml:space="preserve"> </v>
      </c>
      <c r="U75" s="15">
        <f>[1]ВивізТПВ!H68</f>
        <v>8.3007818785498166</v>
      </c>
      <c r="W75" s="17"/>
    </row>
    <row r="76" spans="1:23" x14ac:dyDescent="0.25">
      <c r="A76" s="13" t="str">
        <f>[1]Житл.фонд!A70</f>
        <v>63</v>
      </c>
      <c r="B76" s="14" t="str">
        <f>[1]Житл.фонд!B70</f>
        <v>Копернiка Мiколая,13-а</v>
      </c>
      <c r="C76" s="15">
        <f>ROUND([1]ППТ!K69,3)</f>
        <v>0.39200000000000002</v>
      </c>
      <c r="D76" s="15">
        <f>ROUND([1]дерат!H69,3)</f>
        <v>5.0000000000000001E-3</v>
      </c>
      <c r="E76" s="15">
        <f>ROUND([1]дезінс!H69,3)</f>
        <v>1.2999999999999999E-2</v>
      </c>
      <c r="F76" s="15">
        <f>ROUND([1]Димовент!P69,3)</f>
        <v>0.29299999999999998</v>
      </c>
      <c r="G76" s="15">
        <f>ROUND([1]Електр!R69,3)</f>
        <v>0.155</v>
      </c>
      <c r="H76" s="15">
        <f>ROUND([1]Електр!V69,3)</f>
        <v>0.19</v>
      </c>
      <c r="I76" s="15">
        <f>ROUND([1]конструкції!P68,3)</f>
        <v>0.04</v>
      </c>
      <c r="J76" s="15">
        <f>ROUND([1]двері!N68,3)</f>
        <v>3.3000000000000002E-2</v>
      </c>
      <c r="K76" s="15">
        <f>ROUND([1]покрів!W68,3)</f>
        <v>0.46800000000000003</v>
      </c>
      <c r="L76" s="15">
        <f>ROUND([1]водпот!P69,3)</f>
        <v>0.13800000000000001</v>
      </c>
      <c r="M76" s="15">
        <f>ROUND([1]водобсл!P69,3)</f>
        <v>6.9000000000000006E-2</v>
      </c>
      <c r="N76" s="15">
        <f>ROUND([1]ЦОпот!P69,3)</f>
        <v>0.41099999999999998</v>
      </c>
      <c r="O76" s="15">
        <f>ROUND([1]ЦОобсл!P69,3)</f>
        <v>0.189</v>
      </c>
      <c r="P76" s="15">
        <f>ROUND(IF([1]Ліфти!J68&gt;0,[1]Ліфти!J68,0),3)</f>
        <v>0</v>
      </c>
      <c r="Q76" s="15">
        <f>ROUND(IF([1]Ліфти!G68&gt;0,[1]Ліфти!G68,0),3)</f>
        <v>0</v>
      </c>
      <c r="R76" s="15">
        <f t="shared" si="0"/>
        <v>2.3959999999999999</v>
      </c>
      <c r="S76" s="16">
        <f>R76*1.2</f>
        <v>2.8752</v>
      </c>
      <c r="T76" s="16" t="str">
        <f t="shared" si="2"/>
        <v xml:space="preserve"> </v>
      </c>
      <c r="U76" s="15">
        <f>[1]ВивізТПВ!H69</f>
        <v>8.3007818785498166</v>
      </c>
      <c r="W76" s="17"/>
    </row>
    <row r="77" spans="1:23" x14ac:dyDescent="0.25">
      <c r="A77" s="13" t="str">
        <f>[1]Житл.фонд!A71</f>
        <v>64</v>
      </c>
      <c r="B77" s="14" t="str">
        <f>[1]Житл.фонд!B71</f>
        <v>Копернiка Мiколая,13-б</v>
      </c>
      <c r="C77" s="15">
        <f>ROUND([1]ППТ!K70,3)</f>
        <v>0.83299999999999996</v>
      </c>
      <c r="D77" s="15">
        <f>ROUND([1]дерат!H70,3)</f>
        <v>4.0000000000000001E-3</v>
      </c>
      <c r="E77" s="15">
        <f>ROUND([1]дезінс!H70,3)</f>
        <v>0.01</v>
      </c>
      <c r="F77" s="15">
        <f>ROUND([1]Димовент!P70,3)</f>
        <v>0.29499999999999998</v>
      </c>
      <c r="G77" s="15">
        <f>ROUND([1]Електр!R70,3)</f>
        <v>0.13300000000000001</v>
      </c>
      <c r="H77" s="15">
        <f>ROUND([1]Електр!V70,3)</f>
        <v>0.17799999999999999</v>
      </c>
      <c r="I77" s="15">
        <f>ROUND([1]конструкції!P69,3)</f>
        <v>2.5999999999999999E-2</v>
      </c>
      <c r="J77" s="15">
        <f>ROUND([1]двері!N69,3)</f>
        <v>3.2000000000000001E-2</v>
      </c>
      <c r="K77" s="15">
        <f>ROUND([1]покрів!W69,3)</f>
        <v>0.373</v>
      </c>
      <c r="L77" s="15">
        <f>ROUND([1]водпот!P70,3)</f>
        <v>0.125</v>
      </c>
      <c r="M77" s="15">
        <f>ROUND([1]водобсл!P70,3)</f>
        <v>6.3E-2</v>
      </c>
      <c r="N77" s="15">
        <f>ROUND([1]ЦОпот!P70,3)</f>
        <v>0.35</v>
      </c>
      <c r="O77" s="15">
        <f>ROUND([1]ЦОобсл!P70,3)</f>
        <v>0.16200000000000001</v>
      </c>
      <c r="P77" s="15">
        <f>ROUND(IF([1]Ліфти!J69&gt;0,[1]Ліфти!J69,0),3)</f>
        <v>0</v>
      </c>
      <c r="Q77" s="15">
        <f>ROUND(IF([1]Ліфти!G69&gt;0,[1]Ліфти!G69,0),3)</f>
        <v>0</v>
      </c>
      <c r="R77" s="15">
        <f t="shared" si="0"/>
        <v>2.5840000000000001</v>
      </c>
      <c r="S77" s="16">
        <f t="shared" si="1"/>
        <v>3.1008</v>
      </c>
      <c r="T77" s="16" t="str">
        <f t="shared" si="2"/>
        <v xml:space="preserve"> </v>
      </c>
      <c r="U77" s="15">
        <f>[1]ВивізТПВ!H70</f>
        <v>8.3007818785498166</v>
      </c>
      <c r="W77" s="17"/>
    </row>
    <row r="78" spans="1:23" x14ac:dyDescent="0.25">
      <c r="A78" s="13" t="str">
        <f>[1]Житл.фонд!A72</f>
        <v>65</v>
      </c>
      <c r="B78" s="14" t="str">
        <f>[1]Житл.фонд!B72</f>
        <v>Копернiка Мiколая,1-а</v>
      </c>
      <c r="C78" s="15">
        <f>ROUND([1]ППТ!K71,3)</f>
        <v>0.39</v>
      </c>
      <c r="D78" s="15">
        <f>ROUND([1]дерат!H71,3)</f>
        <v>3.0000000000000001E-3</v>
      </c>
      <c r="E78" s="15">
        <f>ROUND([1]дезінс!H71,3)</f>
        <v>8.0000000000000002E-3</v>
      </c>
      <c r="F78" s="15">
        <f>ROUND([1]Димовент!P71,3)</f>
        <v>0.308</v>
      </c>
      <c r="G78" s="15">
        <f>ROUND([1]Електр!R71,3)</f>
        <v>0.124</v>
      </c>
      <c r="H78" s="15">
        <f>ROUND([1]Електр!V71,3)</f>
        <v>0.14599999999999999</v>
      </c>
      <c r="I78" s="15">
        <f>ROUND([1]конструкції!P70,3)</f>
        <v>2.1999999999999999E-2</v>
      </c>
      <c r="J78" s="15">
        <f>ROUND([1]двері!N70,3)</f>
        <v>3.3000000000000002E-2</v>
      </c>
      <c r="K78" s="15">
        <f>ROUND([1]покрів!W70,3)</f>
        <v>0.36399999999999999</v>
      </c>
      <c r="L78" s="15">
        <f>ROUND([1]водпот!P71,3)</f>
        <v>0.128</v>
      </c>
      <c r="M78" s="15">
        <f>ROUND([1]водобсл!P71,3)</f>
        <v>6.4000000000000001E-2</v>
      </c>
      <c r="N78" s="15">
        <f>ROUND([1]ЦОпот!P71,3)</f>
        <v>0.32500000000000001</v>
      </c>
      <c r="O78" s="15">
        <f>ROUND([1]ЦОобсл!P71,3)</f>
        <v>0.15</v>
      </c>
      <c r="P78" s="15">
        <f>ROUND(IF([1]Ліфти!J70&gt;0,[1]Ліфти!J70,0),3)</f>
        <v>0</v>
      </c>
      <c r="Q78" s="15">
        <f>ROUND(IF([1]Ліфти!G70&gt;0,[1]Ліфти!G70,0),3)</f>
        <v>0</v>
      </c>
      <c r="R78" s="15">
        <f t="shared" si="0"/>
        <v>2.0650000000000004</v>
      </c>
      <c r="S78" s="16">
        <f t="shared" si="1"/>
        <v>2.4780000000000002</v>
      </c>
      <c r="T78" s="16" t="str">
        <f t="shared" si="2"/>
        <v xml:space="preserve"> </v>
      </c>
      <c r="U78" s="15">
        <f>[1]ВивізТПВ!H71</f>
        <v>8.3007818785498184</v>
      </c>
      <c r="W78" s="17"/>
    </row>
    <row r="79" spans="1:23" x14ac:dyDescent="0.25">
      <c r="A79" s="13" t="str">
        <f>[1]Житл.фонд!A73</f>
        <v>66</v>
      </c>
      <c r="B79" s="14" t="str">
        <f>[1]Житл.фонд!B73</f>
        <v>Копернiка Мiколая,2</v>
      </c>
      <c r="C79" s="15">
        <f>ROUND([1]ППТ!K72,3)</f>
        <v>0</v>
      </c>
      <c r="D79" s="15">
        <f>ROUND([1]дерат!H72,3)</f>
        <v>4.0000000000000001E-3</v>
      </c>
      <c r="E79" s="15">
        <f>ROUND([1]дезінс!H72,3)</f>
        <v>1.0999999999999999E-2</v>
      </c>
      <c r="F79" s="15">
        <f>ROUND([1]Димовент!P72,3)</f>
        <v>0.22500000000000001</v>
      </c>
      <c r="G79" s="15">
        <f>ROUND([1]Електр!R72,3)</f>
        <v>7.2999999999999995E-2</v>
      </c>
      <c r="H79" s="15">
        <f>ROUND([1]Електр!V72,3)</f>
        <v>0</v>
      </c>
      <c r="I79" s="15">
        <f>ROUND([1]конструкції!P71,3)</f>
        <v>6.7000000000000004E-2</v>
      </c>
      <c r="J79" s="15">
        <f>ROUND([1]двері!N71,3)</f>
        <v>0</v>
      </c>
      <c r="K79" s="15">
        <f>ROUND([1]покрів!W71,3)</f>
        <v>1.171</v>
      </c>
      <c r="L79" s="15">
        <f>ROUND([1]водпот!P72,3)</f>
        <v>0.153</v>
      </c>
      <c r="M79" s="15">
        <f>ROUND([1]водобсл!P72,3)</f>
        <v>7.6999999999999999E-2</v>
      </c>
      <c r="N79" s="15">
        <f>ROUND([1]ЦОпот!P72,3)</f>
        <v>0</v>
      </c>
      <c r="O79" s="15">
        <f>ROUND([1]ЦОобсл!P72,3)</f>
        <v>0</v>
      </c>
      <c r="P79" s="15">
        <f>ROUND(IF([1]Ліфти!J71&gt;0,[1]Ліфти!J71,0),3)</f>
        <v>0</v>
      </c>
      <c r="Q79" s="15">
        <f>ROUND(IF([1]Ліфти!G71&gt;0,[1]Ліфти!G71,0),3)</f>
        <v>0</v>
      </c>
      <c r="R79" s="15">
        <f t="shared" ref="R79:R142" si="3">SUM(C79:O79)</f>
        <v>1.7810000000000001</v>
      </c>
      <c r="S79" s="16">
        <f t="shared" ref="S79:S142" si="4">R79*1.2</f>
        <v>2.1372</v>
      </c>
      <c r="T79" s="16" t="str">
        <f t="shared" ref="T79:T142" si="5">IF(P79&gt;0,S79+(P79+Q79)*1.2," ")</f>
        <v xml:space="preserve"> </v>
      </c>
      <c r="U79" s="15">
        <f>[1]ВивізТПВ!H72</f>
        <v>8.3007818785498184</v>
      </c>
      <c r="W79" s="17"/>
    </row>
    <row r="80" spans="1:23" x14ac:dyDescent="0.25">
      <c r="A80" s="13" t="str">
        <f>[1]Житл.фонд!A74</f>
        <v>67</v>
      </c>
      <c r="B80" s="14" t="str">
        <f>[1]Житл.фонд!B74</f>
        <v>Копернiка Мiколая,2-а</v>
      </c>
      <c r="C80" s="15">
        <f>ROUND([1]ППТ!K73,3)</f>
        <v>0.65200000000000002</v>
      </c>
      <c r="D80" s="15">
        <f>ROUND([1]дерат!H73,3)</f>
        <v>2E-3</v>
      </c>
      <c r="E80" s="15">
        <f>ROUND([1]дезінс!H73,3)</f>
        <v>6.0000000000000001E-3</v>
      </c>
      <c r="F80" s="15">
        <f>ROUND([1]Димовент!P73,3)</f>
        <v>0.29199999999999998</v>
      </c>
      <c r="G80" s="15">
        <f>ROUND([1]Електр!R73,3)</f>
        <v>0.13900000000000001</v>
      </c>
      <c r="H80" s="15">
        <f>ROUND([1]Електр!V73,3)</f>
        <v>0.127</v>
      </c>
      <c r="I80" s="15">
        <f>ROUND([1]конструкції!P72,3)</f>
        <v>2.9000000000000001E-2</v>
      </c>
      <c r="J80" s="15">
        <f>ROUND([1]двері!N72,3)</f>
        <v>2.9000000000000001E-2</v>
      </c>
      <c r="K80" s="15">
        <f>ROUND([1]покрів!W72,3)</f>
        <v>0.40100000000000002</v>
      </c>
      <c r="L80" s="15">
        <f>ROUND([1]водпот!P73,3)</f>
        <v>0.124</v>
      </c>
      <c r="M80" s="15">
        <f>ROUND([1]водобсл!P73,3)</f>
        <v>6.2E-2</v>
      </c>
      <c r="N80" s="15">
        <f>ROUND([1]ЦОпот!P73,3)</f>
        <v>0.375</v>
      </c>
      <c r="O80" s="15">
        <f>ROUND([1]ЦОобсл!P73,3)</f>
        <v>0.17299999999999999</v>
      </c>
      <c r="P80" s="15">
        <f>ROUND(IF([1]Ліфти!J72&gt;0,[1]Ліфти!J72,0),3)</f>
        <v>0</v>
      </c>
      <c r="Q80" s="15">
        <f>ROUND(IF([1]Ліфти!G72&gt;0,[1]Ліфти!G72,0),3)</f>
        <v>0</v>
      </c>
      <c r="R80" s="15">
        <f t="shared" si="3"/>
        <v>2.4109999999999996</v>
      </c>
      <c r="S80" s="16">
        <f t="shared" si="4"/>
        <v>2.8931999999999993</v>
      </c>
      <c r="T80" s="16" t="str">
        <f t="shared" si="5"/>
        <v xml:space="preserve"> </v>
      </c>
      <c r="U80" s="15">
        <f>[1]ВивізТПВ!H73</f>
        <v>8.3007818785498166</v>
      </c>
      <c r="W80" s="17"/>
    </row>
    <row r="81" spans="1:23" x14ac:dyDescent="0.25">
      <c r="A81" s="13" t="str">
        <f>[1]Житл.фонд!A75</f>
        <v>68</v>
      </c>
      <c r="B81" s="14" t="str">
        <f>[1]Житл.фонд!B75</f>
        <v>Копернiка Мiколая,2-б</v>
      </c>
      <c r="C81" s="15">
        <f>ROUND([1]ППТ!K74,3)</f>
        <v>0.63</v>
      </c>
      <c r="D81" s="15">
        <f>ROUND([1]дерат!H74,3)</f>
        <v>5.0000000000000001E-3</v>
      </c>
      <c r="E81" s="15">
        <f>ROUND([1]дезінс!H74,3)</f>
        <v>1.2999999999999999E-2</v>
      </c>
      <c r="F81" s="15">
        <f>ROUND([1]Димовент!P74,3)</f>
        <v>0.28199999999999997</v>
      </c>
      <c r="G81" s="15">
        <f>ROUND([1]Електр!R74,3)</f>
        <v>0.14899999999999999</v>
      </c>
      <c r="H81" s="15">
        <f>ROUND([1]Електр!V74,3)</f>
        <v>0.12</v>
      </c>
      <c r="I81" s="15">
        <f>ROUND([1]конструкції!P73,3)</f>
        <v>3.1E-2</v>
      </c>
      <c r="J81" s="15">
        <f>ROUND([1]двері!N73,3)</f>
        <v>3.2000000000000001E-2</v>
      </c>
      <c r="K81" s="15">
        <f>ROUND([1]покрів!W73,3)</f>
        <v>0.433</v>
      </c>
      <c r="L81" s="15">
        <f>ROUND([1]водпот!P74,3)</f>
        <v>0.13300000000000001</v>
      </c>
      <c r="M81" s="15">
        <f>ROUND([1]водобсл!P74,3)</f>
        <v>6.7000000000000004E-2</v>
      </c>
      <c r="N81" s="15">
        <f>ROUND([1]ЦОпот!P74,3)</f>
        <v>0.39800000000000002</v>
      </c>
      <c r="O81" s="15">
        <f>ROUND([1]ЦОобсл!P74,3)</f>
        <v>0.183</v>
      </c>
      <c r="P81" s="15">
        <f>ROUND(IF([1]Ліфти!J73&gt;0,[1]Ліфти!J73,0),3)</f>
        <v>0</v>
      </c>
      <c r="Q81" s="15">
        <f>ROUND(IF([1]Ліфти!G73&gt;0,[1]Ліфти!G73,0),3)</f>
        <v>0</v>
      </c>
      <c r="R81" s="15">
        <f t="shared" si="3"/>
        <v>2.4759999999999995</v>
      </c>
      <c r="S81" s="16">
        <f t="shared" si="4"/>
        <v>2.9711999999999992</v>
      </c>
      <c r="T81" s="16" t="str">
        <f t="shared" si="5"/>
        <v xml:space="preserve"> </v>
      </c>
      <c r="U81" s="15">
        <f>[1]ВивізТПВ!H74</f>
        <v>8.3007818785498166</v>
      </c>
      <c r="W81" s="17"/>
    </row>
    <row r="82" spans="1:23" x14ac:dyDescent="0.25">
      <c r="A82" s="13" t="str">
        <f>[1]Житл.фонд!A76</f>
        <v>69</v>
      </c>
      <c r="B82" s="14" t="str">
        <f>[1]Житл.фонд!B76</f>
        <v>Копернiка Мiколая,9-б</v>
      </c>
      <c r="C82" s="15">
        <f>ROUND([1]ППТ!K75,3)</f>
        <v>0.83499999999999996</v>
      </c>
      <c r="D82" s="15">
        <f>ROUND([1]дерат!H75,3)</f>
        <v>4.0000000000000001E-3</v>
      </c>
      <c r="E82" s="15">
        <f>ROUND([1]дезінс!H75,3)</f>
        <v>1.0999999999999999E-2</v>
      </c>
      <c r="F82" s="15">
        <f>ROUND([1]Димовент!P75,3)</f>
        <v>0.29199999999999998</v>
      </c>
      <c r="G82" s="15">
        <f>ROUND([1]Електр!R75,3)</f>
        <v>0.13200000000000001</v>
      </c>
      <c r="H82" s="15">
        <f>ROUND([1]Електр!V75,3)</f>
        <v>0.23300000000000001</v>
      </c>
      <c r="I82" s="15">
        <f>ROUND([1]конструкції!P74,3)</f>
        <v>2.5999999999999999E-2</v>
      </c>
      <c r="J82" s="15">
        <f>ROUND([1]двері!N74,3)</f>
        <v>3.1E-2</v>
      </c>
      <c r="K82" s="15">
        <f>ROUND([1]покрів!W74,3)</f>
        <v>0.36499999999999999</v>
      </c>
      <c r="L82" s="15">
        <f>ROUND([1]водпот!P75,3)</f>
        <v>0.11899999999999999</v>
      </c>
      <c r="M82" s="15">
        <f>ROUND([1]водобсл!P75,3)</f>
        <v>0.06</v>
      </c>
      <c r="N82" s="15">
        <f>ROUND([1]ЦОпот!P75,3)</f>
        <v>0.34699999999999998</v>
      </c>
      <c r="O82" s="15">
        <f>ROUND([1]ЦОобсл!P75,3)</f>
        <v>0.16</v>
      </c>
      <c r="P82" s="15">
        <f>ROUND(IF([1]Ліфти!J74&gt;0,[1]Ліфти!J74,0),3)</f>
        <v>0</v>
      </c>
      <c r="Q82" s="15">
        <f>ROUND(IF([1]Ліфти!G74&gt;0,[1]Ліфти!G74,0),3)</f>
        <v>0</v>
      </c>
      <c r="R82" s="15">
        <f t="shared" si="3"/>
        <v>2.6150000000000002</v>
      </c>
      <c r="S82" s="16">
        <f t="shared" si="4"/>
        <v>3.1380000000000003</v>
      </c>
      <c r="T82" s="16" t="str">
        <f t="shared" si="5"/>
        <v xml:space="preserve"> </v>
      </c>
      <c r="U82" s="15">
        <f>[1]ВивізТПВ!H75</f>
        <v>8.3007818785498202</v>
      </c>
      <c r="W82" s="17"/>
    </row>
    <row r="83" spans="1:23" x14ac:dyDescent="0.25">
      <c r="A83" s="13" t="str">
        <f>[1]Житл.фонд!A77</f>
        <v>70</v>
      </c>
      <c r="B83" s="14" t="str">
        <f>[1]Житл.фонд!B77</f>
        <v>Кутузова Михайла фельдмаршала,3-а</v>
      </c>
      <c r="C83" s="15">
        <f>ROUND([1]ППТ!K76,3)</f>
        <v>0</v>
      </c>
      <c r="D83" s="15">
        <f>ROUND([1]дерат!H76,3)</f>
        <v>4.0000000000000001E-3</v>
      </c>
      <c r="E83" s="15">
        <f>ROUND([1]дезінс!H76,3)</f>
        <v>8.9999999999999993E-3</v>
      </c>
      <c r="F83" s="15">
        <f>ROUND([1]Димовент!P76,3)</f>
        <v>0.20100000000000001</v>
      </c>
      <c r="G83" s="15">
        <f>ROUND([1]Електр!R76,3)</f>
        <v>8.5999999999999993E-2</v>
      </c>
      <c r="H83" s="15">
        <f>ROUND([1]Електр!V76,3)</f>
        <v>0</v>
      </c>
      <c r="I83" s="15">
        <f>ROUND([1]конструкції!P75,3)</f>
        <v>4.9000000000000002E-2</v>
      </c>
      <c r="J83" s="15">
        <f>ROUND([1]двері!N75,3)</f>
        <v>0</v>
      </c>
      <c r="K83" s="15">
        <f>ROUND([1]покрів!W75,3)</f>
        <v>0.80600000000000005</v>
      </c>
      <c r="L83" s="15">
        <f>ROUND([1]водпот!P76,3)</f>
        <v>0.13900000000000001</v>
      </c>
      <c r="M83" s="15">
        <f>ROUND([1]водобсл!P76,3)</f>
        <v>7.0000000000000007E-2</v>
      </c>
      <c r="N83" s="15">
        <f>ROUND([1]ЦОпот!P76,3)</f>
        <v>0</v>
      </c>
      <c r="O83" s="15">
        <f>ROUND([1]ЦОобсл!P76,3)</f>
        <v>0</v>
      </c>
      <c r="P83" s="15">
        <f>ROUND(IF([1]Ліфти!J75&gt;0,[1]Ліфти!J75,0),3)</f>
        <v>0</v>
      </c>
      <c r="Q83" s="15">
        <f>ROUND(IF([1]Ліфти!G75&gt;0,[1]Ліфти!G75,0),3)</f>
        <v>0</v>
      </c>
      <c r="R83" s="15">
        <f t="shared" si="3"/>
        <v>1.3640000000000001</v>
      </c>
      <c r="S83" s="16">
        <f t="shared" si="4"/>
        <v>1.6368</v>
      </c>
      <c r="T83" s="16" t="str">
        <f t="shared" si="5"/>
        <v xml:space="preserve"> </v>
      </c>
      <c r="U83" s="15">
        <f>[1]ВивізТПВ!H76</f>
        <v>8.3007818785498184</v>
      </c>
      <c r="W83" s="17"/>
    </row>
    <row r="84" spans="1:23" x14ac:dyDescent="0.25">
      <c r="A84" s="13" t="str">
        <f>[1]Житл.фонд!A78</f>
        <v>71</v>
      </c>
      <c r="B84" s="14" t="str">
        <f>[1]Житл.фонд!B78</f>
        <v>Мiнiна Кузьми,5</v>
      </c>
      <c r="C84" s="15">
        <f>ROUND([1]ППТ!K77,3)</f>
        <v>0</v>
      </c>
      <c r="D84" s="15">
        <f>ROUND([1]дерат!H77,3)</f>
        <v>1E-3</v>
      </c>
      <c r="E84" s="15">
        <f>ROUND([1]дезінс!H77,3)</f>
        <v>2E-3</v>
      </c>
      <c r="F84" s="15">
        <f>ROUND([1]Димовент!P77,3)</f>
        <v>0.41599999999999998</v>
      </c>
      <c r="G84" s="15">
        <f>ROUND([1]Електр!R77,3)</f>
        <v>0.156</v>
      </c>
      <c r="H84" s="15">
        <f>ROUND([1]Електр!V77,3)</f>
        <v>0</v>
      </c>
      <c r="I84" s="15">
        <f>ROUND([1]конструкції!P76,3)</f>
        <v>7.0999999999999994E-2</v>
      </c>
      <c r="J84" s="15">
        <f>ROUND([1]двері!N76,3)</f>
        <v>0</v>
      </c>
      <c r="K84" s="15">
        <f>ROUND([1]покрів!W76,3)*0.5</f>
        <v>0.60199999999999998</v>
      </c>
      <c r="L84" s="15">
        <f>ROUND([1]водпот!P77,3)</f>
        <v>0.186</v>
      </c>
      <c r="M84" s="15">
        <f>ROUND([1]водобсл!P77,3)</f>
        <v>9.2999999999999999E-2</v>
      </c>
      <c r="N84" s="15">
        <f>ROUND([1]ЦОпот!P77,3)</f>
        <v>0</v>
      </c>
      <c r="O84" s="15">
        <f>ROUND([1]ЦОобсл!P77,3)</f>
        <v>0</v>
      </c>
      <c r="P84" s="15">
        <f>ROUND(IF([1]Ліфти!J76&gt;0,[1]Ліфти!J76,0),3)</f>
        <v>0</v>
      </c>
      <c r="Q84" s="15">
        <f>ROUND(IF([1]Ліфти!G76&gt;0,[1]Ліфти!G76,0),3)</f>
        <v>0</v>
      </c>
      <c r="R84" s="15">
        <f t="shared" si="3"/>
        <v>1.5269999999999997</v>
      </c>
      <c r="S84" s="16">
        <f t="shared" si="4"/>
        <v>1.8323999999999996</v>
      </c>
      <c r="T84" s="16" t="str">
        <f t="shared" si="5"/>
        <v xml:space="preserve"> </v>
      </c>
      <c r="U84" s="15">
        <f>[1]ВивізТПВ!H77</f>
        <v>8.3007818785498184</v>
      </c>
      <c r="W84" s="17"/>
    </row>
    <row r="85" spans="1:23" x14ac:dyDescent="0.25">
      <c r="A85" s="13" t="str">
        <f>[1]Житл.фонд!A79</f>
        <v>72</v>
      </c>
      <c r="B85" s="14" t="str">
        <f>[1]Житл.фонд!B79</f>
        <v>Невського,3</v>
      </c>
      <c r="C85" s="15">
        <f>ROUND([1]ППТ!K78,3)</f>
        <v>0</v>
      </c>
      <c r="D85" s="15">
        <f>ROUND([1]дерат!H78,3)</f>
        <v>3.0000000000000001E-3</v>
      </c>
      <c r="E85" s="15">
        <f>ROUND([1]дезінс!H78,3)</f>
        <v>7.0000000000000001E-3</v>
      </c>
      <c r="F85" s="15">
        <f>ROUND([1]Димовент!P78,3)</f>
        <v>0.36399999999999999</v>
      </c>
      <c r="G85" s="15">
        <f>ROUND([1]Електр!R78,3)</f>
        <v>8.2000000000000003E-2</v>
      </c>
      <c r="H85" s="15">
        <f>ROUND([1]Електр!V78,3)</f>
        <v>0</v>
      </c>
      <c r="I85" s="15">
        <f>ROUND([1]конструкції!P77,3)</f>
        <v>8.5000000000000006E-2</v>
      </c>
      <c r="J85" s="15">
        <f>ROUND([1]двері!N77,3)</f>
        <v>0</v>
      </c>
      <c r="K85" s="15">
        <f>ROUND([1]покрів!W77,3)</f>
        <v>0.79800000000000004</v>
      </c>
      <c r="L85" s="15">
        <f>ROUND([1]водпот!P78,3)</f>
        <v>0.19400000000000001</v>
      </c>
      <c r="M85" s="15">
        <f>ROUND([1]водобсл!P78,3)</f>
        <v>9.8000000000000004E-2</v>
      </c>
      <c r="N85" s="15">
        <f>ROUND([1]ЦОпот!P78,3)</f>
        <v>0</v>
      </c>
      <c r="O85" s="15">
        <f>ROUND([1]ЦОобсл!P78,3)</f>
        <v>0</v>
      </c>
      <c r="P85" s="15">
        <f>ROUND(IF([1]Ліфти!J77&gt;0,[1]Ліфти!J77,0),3)</f>
        <v>0</v>
      </c>
      <c r="Q85" s="15">
        <f>ROUND(IF([1]Ліфти!G77&gt;0,[1]Ліфти!G77,0),3)</f>
        <v>0</v>
      </c>
      <c r="R85" s="15">
        <f t="shared" si="3"/>
        <v>1.631</v>
      </c>
      <c r="S85" s="16">
        <f t="shared" si="4"/>
        <v>1.9571999999999998</v>
      </c>
      <c r="T85" s="16" t="str">
        <f t="shared" si="5"/>
        <v xml:space="preserve"> </v>
      </c>
      <c r="U85" s="15">
        <f>[1]ВивізТПВ!H78</f>
        <v>8.3007818785498166</v>
      </c>
      <c r="W85" s="17"/>
    </row>
    <row r="86" spans="1:23" x14ac:dyDescent="0.25">
      <c r="A86" s="13" t="str">
        <f>[1]Житл.фонд!A80</f>
        <v>73</v>
      </c>
      <c r="B86" s="14" t="str">
        <f>[1]Житл.фонд!B80</f>
        <v>Небесної Сотнi,10</v>
      </c>
      <c r="C86" s="15">
        <f>ROUND([1]ППТ!K79,3)</f>
        <v>0.432</v>
      </c>
      <c r="D86" s="15">
        <f>ROUND([1]дерат!H79,3)</f>
        <v>2E-3</v>
      </c>
      <c r="E86" s="15">
        <f>ROUND([1]дезінс!H79,3)</f>
        <v>5.0000000000000001E-3</v>
      </c>
      <c r="F86" s="15">
        <f>ROUND([1]Димовент!P79,3)</f>
        <v>0.29399999999999998</v>
      </c>
      <c r="G86" s="15">
        <f>ROUND([1]Електр!R79,3)</f>
        <v>0.108</v>
      </c>
      <c r="H86" s="15">
        <f>ROUND([1]Електр!V79,3)</f>
        <v>0.02</v>
      </c>
      <c r="I86" s="15">
        <f>ROUND([1]конструкції!P78,3)</f>
        <v>2.8000000000000001E-2</v>
      </c>
      <c r="J86" s="15">
        <f>ROUND([1]двері!N78,3)</f>
        <v>3.2000000000000001E-2</v>
      </c>
      <c r="K86" s="15">
        <f>ROUND([1]покрів!W78,3)</f>
        <v>0.32500000000000001</v>
      </c>
      <c r="L86" s="15">
        <f>ROUND([1]водпот!P79,3)</f>
        <v>0.109</v>
      </c>
      <c r="M86" s="15">
        <f>ROUND([1]водобсл!P79,3)</f>
        <v>5.5E-2</v>
      </c>
      <c r="N86" s="15">
        <f>ROUND([1]ЦОпот!P79,3)</f>
        <v>0.317</v>
      </c>
      <c r="O86" s="15">
        <f>ROUND([1]ЦОобсл!P79,3)</f>
        <v>0.14599999999999999</v>
      </c>
      <c r="P86" s="15">
        <f>ROUND(IF([1]Ліфти!J78&gt;0,[1]Ліфти!J78,0),3)</f>
        <v>0</v>
      </c>
      <c r="Q86" s="15">
        <f>ROUND(IF([1]Ліфти!G78&gt;0,[1]Ліфти!G78,0),3)</f>
        <v>0</v>
      </c>
      <c r="R86" s="15">
        <f t="shared" si="3"/>
        <v>1.8729999999999998</v>
      </c>
      <c r="S86" s="16">
        <f t="shared" si="4"/>
        <v>2.2475999999999998</v>
      </c>
      <c r="T86" s="16" t="str">
        <f t="shared" si="5"/>
        <v xml:space="preserve"> </v>
      </c>
      <c r="U86" s="15">
        <f>[1]ВивізТПВ!H79</f>
        <v>8.3007818785498184</v>
      </c>
      <c r="W86" s="17"/>
    </row>
    <row r="87" spans="1:23" x14ac:dyDescent="0.25">
      <c r="A87" s="13" t="str">
        <f>[1]Житл.фонд!A81</f>
        <v>74</v>
      </c>
      <c r="B87" s="14" t="str">
        <f>[1]Житл.фонд!B81</f>
        <v>Небесної Сотнi,10-а</v>
      </c>
      <c r="C87" s="15">
        <f>ROUND([1]ППТ!K80,3)</f>
        <v>0.53500000000000003</v>
      </c>
      <c r="D87" s="15">
        <f>ROUND([1]дерат!H80,3)</f>
        <v>3.0000000000000001E-3</v>
      </c>
      <c r="E87" s="15">
        <f>ROUND([1]дезінс!H80,3)</f>
        <v>8.0000000000000002E-3</v>
      </c>
      <c r="F87" s="15">
        <f>ROUND([1]Димовент!P80,3)</f>
        <v>0.29499999999999998</v>
      </c>
      <c r="G87" s="15">
        <f>ROUND([1]Електр!R80,3)</f>
        <v>0.11</v>
      </c>
      <c r="H87" s="15">
        <f>ROUND([1]Електр!V80,3)</f>
        <v>0.113</v>
      </c>
      <c r="I87" s="15">
        <f>ROUND([1]конструкції!P79,3)</f>
        <v>2.1999999999999999E-2</v>
      </c>
      <c r="J87" s="15">
        <f>ROUND([1]двері!N79,3)</f>
        <v>3.2000000000000001E-2</v>
      </c>
      <c r="K87" s="15">
        <f>ROUND([1]покрів!W79,3)</f>
        <v>0.38900000000000001</v>
      </c>
      <c r="L87" s="15">
        <f>ROUND([1]водпот!P80,3)</f>
        <v>0.11</v>
      </c>
      <c r="M87" s="15">
        <f>ROUND([1]водобсл!P80,3)</f>
        <v>5.6000000000000001E-2</v>
      </c>
      <c r="N87" s="15">
        <f>ROUND([1]ЦОпот!P80,3)</f>
        <v>0.32800000000000001</v>
      </c>
      <c r="O87" s="15">
        <f>ROUND([1]ЦОобсл!P80,3)</f>
        <v>0.151</v>
      </c>
      <c r="P87" s="15">
        <f>ROUND(IF([1]Ліфти!J79&gt;0,[1]Ліфти!J79,0),3)</f>
        <v>0</v>
      </c>
      <c r="Q87" s="15">
        <f>ROUND(IF([1]Ліфти!G79&gt;0,[1]Ліфти!G79,0),3)</f>
        <v>0</v>
      </c>
      <c r="R87" s="15">
        <f t="shared" si="3"/>
        <v>2.1520000000000001</v>
      </c>
      <c r="S87" s="16">
        <f t="shared" si="4"/>
        <v>2.5824000000000003</v>
      </c>
      <c r="T87" s="16" t="str">
        <f t="shared" si="5"/>
        <v xml:space="preserve"> </v>
      </c>
      <c r="U87" s="15">
        <f>[1]ВивізТПВ!H80</f>
        <v>8.3007818785498166</v>
      </c>
      <c r="W87" s="17"/>
    </row>
    <row r="88" spans="1:23" x14ac:dyDescent="0.25">
      <c r="A88" s="13" t="str">
        <f>[1]Житл.фонд!A82</f>
        <v>75</v>
      </c>
      <c r="B88" s="14" t="str">
        <f>[1]Житл.фонд!B82</f>
        <v>Небесної Сотнi,10-б</v>
      </c>
      <c r="C88" s="15">
        <f>ROUND([1]ППТ!K81,3)</f>
        <v>0.78300000000000003</v>
      </c>
      <c r="D88" s="15">
        <f>ROUND([1]дерат!H81,3)</f>
        <v>2E-3</v>
      </c>
      <c r="E88" s="15">
        <f>ROUND([1]дезінс!H81,3)</f>
        <v>5.0000000000000001E-3</v>
      </c>
      <c r="F88" s="15">
        <f>ROUND([1]Димовент!P81,3)</f>
        <v>0.28999999999999998</v>
      </c>
      <c r="G88" s="15">
        <f>ROUND([1]Електр!R81,3)</f>
        <v>0.109</v>
      </c>
      <c r="H88" s="15">
        <f>ROUND([1]Електр!V81,3)</f>
        <v>0.114</v>
      </c>
      <c r="I88" s="15">
        <f>ROUND([1]конструкції!P80,3)</f>
        <v>2.7E-2</v>
      </c>
      <c r="J88" s="15">
        <f>ROUND([1]двері!N80,3)</f>
        <v>3.1E-2</v>
      </c>
      <c r="K88" s="15">
        <f>ROUND([1]покрів!W80,3)</f>
        <v>0.32700000000000001</v>
      </c>
      <c r="L88" s="15">
        <f>ROUND([1]водпот!P81,3)</f>
        <v>0.109</v>
      </c>
      <c r="M88" s="15">
        <f>ROUND([1]водобсл!P81,3)</f>
        <v>5.5E-2</v>
      </c>
      <c r="N88" s="15">
        <f>ROUND([1]ЦОпот!P81,3)</f>
        <v>0.32300000000000001</v>
      </c>
      <c r="O88" s="15">
        <f>ROUND([1]ЦОобсл!P81,3)</f>
        <v>0.14899999999999999</v>
      </c>
      <c r="P88" s="15">
        <f>ROUND(IF([1]Ліфти!J80&gt;0,[1]Ліфти!J80,0),3)</f>
        <v>0</v>
      </c>
      <c r="Q88" s="15">
        <f>ROUND(IF([1]Ліфти!G80&gt;0,[1]Ліфти!G80,0),3)</f>
        <v>0</v>
      </c>
      <c r="R88" s="15">
        <f t="shared" si="3"/>
        <v>2.3239999999999998</v>
      </c>
      <c r="S88" s="16">
        <f t="shared" si="4"/>
        <v>2.7887999999999997</v>
      </c>
      <c r="T88" s="16" t="str">
        <f t="shared" si="5"/>
        <v xml:space="preserve"> </v>
      </c>
      <c r="U88" s="15">
        <f>[1]ВивізТПВ!H81</f>
        <v>8.3007818785498184</v>
      </c>
      <c r="W88" s="17"/>
    </row>
    <row r="89" spans="1:23" x14ac:dyDescent="0.25">
      <c r="A89" s="13" t="str">
        <f>[1]Житл.фонд!A83</f>
        <v>76</v>
      </c>
      <c r="B89" s="14" t="str">
        <f>[1]Житл.фонд!B83</f>
        <v>Небесної Сотнi,12</v>
      </c>
      <c r="C89" s="15">
        <f>ROUND([1]ППТ!K82,3)</f>
        <v>0.45700000000000002</v>
      </c>
      <c r="D89" s="15">
        <f>ROUND([1]дерат!H82,3)</f>
        <v>3.0000000000000001E-3</v>
      </c>
      <c r="E89" s="15">
        <f>ROUND([1]дезінс!H82,3)</f>
        <v>6.0000000000000001E-3</v>
      </c>
      <c r="F89" s="15">
        <f>ROUND([1]Димовент!P82,3)</f>
        <v>0.311</v>
      </c>
      <c r="G89" s="15">
        <f>ROUND([1]Електр!R82,3)</f>
        <v>0.14599999999999999</v>
      </c>
      <c r="H89" s="15">
        <f>ROUND([1]Електр!V82,3)</f>
        <v>0.126</v>
      </c>
      <c r="I89" s="15">
        <f>ROUND([1]конструкції!P81,3)</f>
        <v>4.4999999999999998E-2</v>
      </c>
      <c r="J89" s="15">
        <f>ROUND([1]двері!N81,3)</f>
        <v>4.2000000000000003E-2</v>
      </c>
      <c r="K89" s="15">
        <f>ROUND([1]покрів!W81,3)</f>
        <v>0.39900000000000002</v>
      </c>
      <c r="L89" s="15">
        <f>ROUND([1]водпот!P82,3)</f>
        <v>0.154</v>
      </c>
      <c r="M89" s="15">
        <f>ROUND([1]водобсл!P82,3)</f>
        <v>7.8E-2</v>
      </c>
      <c r="N89" s="15">
        <f>ROUND([1]ЦОпот!P82,3)</f>
        <v>0.40500000000000003</v>
      </c>
      <c r="O89" s="15">
        <f>ROUND([1]ЦОобсл!P82,3)</f>
        <v>0.187</v>
      </c>
      <c r="P89" s="15">
        <f>ROUND(IF([1]Ліфти!J81&gt;0,[1]Ліфти!J81,0),3)</f>
        <v>0</v>
      </c>
      <c r="Q89" s="15">
        <f>ROUND(IF([1]Ліфти!G81&gt;0,[1]Ліфти!G81,0),3)</f>
        <v>0</v>
      </c>
      <c r="R89" s="15">
        <f t="shared" si="3"/>
        <v>2.3589999999999995</v>
      </c>
      <c r="S89" s="16">
        <f t="shared" si="4"/>
        <v>2.8307999999999995</v>
      </c>
      <c r="T89" s="16" t="str">
        <f t="shared" si="5"/>
        <v xml:space="preserve"> </v>
      </c>
      <c r="U89" s="15">
        <f>[1]ВивізТПВ!H82</f>
        <v>8.3007818785498184</v>
      </c>
      <c r="W89" s="17"/>
    </row>
    <row r="90" spans="1:23" x14ac:dyDescent="0.25">
      <c r="A90" s="13" t="str">
        <f>[1]Житл.фонд!A84</f>
        <v>77</v>
      </c>
      <c r="B90" s="14" t="str">
        <f>[1]Житл.фонд!B84</f>
        <v>Небесної Сотнi,13-а</v>
      </c>
      <c r="C90" s="15">
        <f>ROUND([1]ППТ!K83,3)</f>
        <v>0.46700000000000003</v>
      </c>
      <c r="D90" s="15">
        <f>ROUND([1]дерат!H83,3)</f>
        <v>3.0000000000000001E-3</v>
      </c>
      <c r="E90" s="15">
        <f>ROUND([1]дезінс!H83,3)</f>
        <v>8.0000000000000002E-3</v>
      </c>
      <c r="F90" s="15">
        <f>ROUND([1]Димовент!P83,3)</f>
        <v>0.29199999999999998</v>
      </c>
      <c r="G90" s="15">
        <f>ROUND([1]Електр!R83,3)</f>
        <v>0.109</v>
      </c>
      <c r="H90" s="15">
        <f>ROUND([1]Електр!V83,3)</f>
        <v>0.16800000000000001</v>
      </c>
      <c r="I90" s="15">
        <f>ROUND([1]конструкції!P82,3)</f>
        <v>2.7E-2</v>
      </c>
      <c r="J90" s="15">
        <f>ROUND([1]двері!N82,3)</f>
        <v>3.1E-2</v>
      </c>
      <c r="K90" s="15">
        <f>ROUND([1]покрів!W82,3)</f>
        <v>0.318</v>
      </c>
      <c r="L90" s="15">
        <f>ROUND([1]водпот!P83,3)</f>
        <v>0.109</v>
      </c>
      <c r="M90" s="15">
        <f>ROUND([1]водобсл!P83,3)</f>
        <v>5.5E-2</v>
      </c>
      <c r="N90" s="15">
        <f>ROUND([1]ЦОпот!P83,3)</f>
        <v>0.32400000000000001</v>
      </c>
      <c r="O90" s="15">
        <f>ROUND([1]ЦОобсл!P83,3)</f>
        <v>0.14899999999999999</v>
      </c>
      <c r="P90" s="15">
        <f>ROUND(IF([1]Ліфти!J82&gt;0,[1]Ліфти!J82,0),3)</f>
        <v>0</v>
      </c>
      <c r="Q90" s="15">
        <f>ROUND(IF([1]Ліфти!G82&gt;0,[1]Ліфти!G82,0),3)</f>
        <v>0</v>
      </c>
      <c r="R90" s="15">
        <f t="shared" si="3"/>
        <v>2.0599999999999996</v>
      </c>
      <c r="S90" s="16">
        <f t="shared" si="4"/>
        <v>2.4719999999999995</v>
      </c>
      <c r="T90" s="16" t="str">
        <f t="shared" si="5"/>
        <v xml:space="preserve"> </v>
      </c>
      <c r="U90" s="15">
        <f>[1]ВивізТПВ!H83</f>
        <v>8.3007818785498131</v>
      </c>
      <c r="W90" s="17"/>
    </row>
    <row r="91" spans="1:23" x14ac:dyDescent="0.25">
      <c r="A91" s="13" t="str">
        <f>[1]Житл.фонд!A85</f>
        <v>78</v>
      </c>
      <c r="B91" s="14" t="str">
        <f>[1]Житл.фонд!B85</f>
        <v>Небесної Сотнi,15</v>
      </c>
      <c r="C91" s="15">
        <f>ROUND([1]ППТ!K84,3)</f>
        <v>0.52100000000000002</v>
      </c>
      <c r="D91" s="15">
        <f>ROUND([1]дерат!H84,3)</f>
        <v>2E-3</v>
      </c>
      <c r="E91" s="15">
        <f>ROUND([1]дезінс!H84,3)</f>
        <v>5.0000000000000001E-3</v>
      </c>
      <c r="F91" s="15">
        <f>ROUND([1]Димовент!P84,3)</f>
        <v>0.26900000000000002</v>
      </c>
      <c r="G91" s="15">
        <f>ROUND([1]Електр!R84,3)</f>
        <v>0.11899999999999999</v>
      </c>
      <c r="H91" s="15">
        <f>ROUND([1]Електр!V84,3)</f>
        <v>0.155</v>
      </c>
      <c r="I91" s="15">
        <f>ROUND([1]конструкції!P83,3)</f>
        <v>3.3000000000000002E-2</v>
      </c>
      <c r="J91" s="15">
        <f>ROUND([1]двері!N83,3)</f>
        <v>2.9000000000000001E-2</v>
      </c>
      <c r="K91" s="15">
        <f>ROUND([1]покрів!W83,3)</f>
        <v>0.29699999999999999</v>
      </c>
      <c r="L91" s="15">
        <f>ROUND([1]водпот!P84,3)</f>
        <v>0.10199999999999999</v>
      </c>
      <c r="M91" s="15">
        <f>ROUND([1]водобсл!P84,3)</f>
        <v>5.0999999999999997E-2</v>
      </c>
      <c r="N91" s="15">
        <f>ROUND([1]ЦОпот!P84,3)</f>
        <v>0.316</v>
      </c>
      <c r="O91" s="15">
        <f>ROUND([1]ЦОобсл!P84,3)</f>
        <v>0.14599999999999999</v>
      </c>
      <c r="P91" s="15">
        <f>ROUND(IF([1]Ліфти!J83&gt;0,[1]Ліфти!J83,0),3)</f>
        <v>0</v>
      </c>
      <c r="Q91" s="15">
        <f>ROUND(IF([1]Ліфти!G83&gt;0,[1]Ліфти!G83,0),3)</f>
        <v>0</v>
      </c>
      <c r="R91" s="15">
        <f t="shared" si="3"/>
        <v>2.0449999999999999</v>
      </c>
      <c r="S91" s="16">
        <f t="shared" si="4"/>
        <v>2.4539999999999997</v>
      </c>
      <c r="T91" s="16" t="str">
        <f t="shared" si="5"/>
        <v xml:space="preserve"> </v>
      </c>
      <c r="U91" s="15">
        <f>[1]ВивізТПВ!H84</f>
        <v>8.3007818785498166</v>
      </c>
      <c r="W91" s="17"/>
    </row>
    <row r="92" spans="1:23" x14ac:dyDescent="0.25">
      <c r="A92" s="13" t="str">
        <f>[1]Житл.фонд!A86</f>
        <v>79</v>
      </c>
      <c r="B92" s="14" t="str">
        <f>[1]Житл.фонд!B86</f>
        <v>Небесної Сотнi,17</v>
      </c>
      <c r="C92" s="15">
        <f>ROUND([1]ППТ!K85,3)</f>
        <v>0.69399999999999995</v>
      </c>
      <c r="D92" s="15">
        <f>ROUND([1]дерат!H85,3)</f>
        <v>2E-3</v>
      </c>
      <c r="E92" s="15">
        <f>ROUND([1]дезінс!H85,3)</f>
        <v>5.0000000000000001E-3</v>
      </c>
      <c r="F92" s="15">
        <f>ROUND([1]Димовент!P85,3)</f>
        <v>0.28199999999999997</v>
      </c>
      <c r="G92" s="15">
        <f>ROUND([1]Електр!R85,3)</f>
        <v>0.125</v>
      </c>
      <c r="H92" s="15">
        <f>ROUND([1]Електр!V85,3)</f>
        <v>0.121</v>
      </c>
      <c r="I92" s="15">
        <f>ROUND([1]конструкції!P84,3)</f>
        <v>3.4000000000000002E-2</v>
      </c>
      <c r="J92" s="15">
        <f>ROUND([1]двері!N84,3)</f>
        <v>0.03</v>
      </c>
      <c r="K92" s="15">
        <f>ROUND([1]покрів!W84,3)</f>
        <v>0.311</v>
      </c>
      <c r="L92" s="15">
        <f>ROUND([1]водпот!P85,3)</f>
        <v>0.107</v>
      </c>
      <c r="M92" s="15">
        <f>ROUND([1]водобсл!P85,3)</f>
        <v>5.3999999999999999E-2</v>
      </c>
      <c r="N92" s="15">
        <f>ROUND([1]ЦОпот!P85,3)</f>
        <v>0.33300000000000002</v>
      </c>
      <c r="O92" s="15">
        <f>ROUND([1]ЦОобсл!P85,3)</f>
        <v>0.153</v>
      </c>
      <c r="P92" s="15">
        <f>ROUND(IF([1]Ліфти!J84&gt;0,[1]Ліфти!J84,0),3)</f>
        <v>0</v>
      </c>
      <c r="Q92" s="15">
        <f>ROUND(IF([1]Ліфти!G84&gt;0,[1]Ліфти!G84,0),3)</f>
        <v>0</v>
      </c>
      <c r="R92" s="15">
        <f t="shared" si="3"/>
        <v>2.2509999999999999</v>
      </c>
      <c r="S92" s="16">
        <f t="shared" si="4"/>
        <v>2.7011999999999996</v>
      </c>
      <c r="T92" s="16" t="str">
        <f t="shared" si="5"/>
        <v xml:space="preserve"> </v>
      </c>
      <c r="U92" s="15">
        <f>[1]ВивізТПВ!H85</f>
        <v>8.3007818785498166</v>
      </c>
      <c r="W92" s="17"/>
    </row>
    <row r="93" spans="1:23" x14ac:dyDescent="0.25">
      <c r="A93" s="13" t="str">
        <f>[1]Житл.фонд!A87</f>
        <v>80</v>
      </c>
      <c r="B93" s="14" t="str">
        <f>[1]Житл.фонд!B87</f>
        <v>Небесної Сотнi,19-а</v>
      </c>
      <c r="C93" s="15">
        <f>ROUND([1]ППТ!K86,3)</f>
        <v>0.42099999999999999</v>
      </c>
      <c r="D93" s="15">
        <f>ROUND([1]дерат!H86,3)</f>
        <v>4.0000000000000001E-3</v>
      </c>
      <c r="E93" s="15">
        <f>ROUND([1]дезінс!H86,3)</f>
        <v>1.0999999999999999E-2</v>
      </c>
      <c r="F93" s="15">
        <f>ROUND([1]Димовент!P86,3)</f>
        <v>0.30199999999999999</v>
      </c>
      <c r="G93" s="15">
        <f>ROUND([1]Електр!R86,3)</f>
        <v>0.13200000000000001</v>
      </c>
      <c r="H93" s="15">
        <f>ROUND([1]Електр!V86,3)</f>
        <v>0.156</v>
      </c>
      <c r="I93" s="15">
        <f>ROUND([1]конструкції!P85,3)</f>
        <v>2.4E-2</v>
      </c>
      <c r="J93" s="15">
        <f>ROUND([1]двері!N85,3)</f>
        <v>3.9E-2</v>
      </c>
      <c r="K93" s="15">
        <f>ROUND([1]покрів!W85,3)</f>
        <v>0.35599999999999998</v>
      </c>
      <c r="L93" s="15">
        <f>ROUND([1]водпот!P86,3)</f>
        <v>0.13400000000000001</v>
      </c>
      <c r="M93" s="15">
        <f>ROUND([1]водобсл!P86,3)</f>
        <v>6.7000000000000004E-2</v>
      </c>
      <c r="N93" s="15">
        <f>ROUND([1]ЦОпот!P86,3)</f>
        <v>0.38500000000000001</v>
      </c>
      <c r="O93" s="15">
        <f>ROUND([1]ЦОобсл!P86,3)</f>
        <v>0.17799999999999999</v>
      </c>
      <c r="P93" s="15">
        <f>ROUND(IF([1]Ліфти!J85&gt;0,[1]Ліфти!J85,0),3)</f>
        <v>0</v>
      </c>
      <c r="Q93" s="15">
        <f>ROUND(IF([1]Ліфти!G85&gt;0,[1]Ліфти!G85,0),3)</f>
        <v>0</v>
      </c>
      <c r="R93" s="15">
        <f t="shared" si="3"/>
        <v>2.2089999999999996</v>
      </c>
      <c r="S93" s="16">
        <f t="shared" si="4"/>
        <v>2.6507999999999994</v>
      </c>
      <c r="T93" s="16" t="str">
        <f t="shared" si="5"/>
        <v xml:space="preserve"> </v>
      </c>
      <c r="U93" s="15">
        <f>[1]ВивізТПВ!H86</f>
        <v>8.3007818785498166</v>
      </c>
      <c r="W93" s="17"/>
    </row>
    <row r="94" spans="1:23" x14ac:dyDescent="0.25">
      <c r="A94" s="13" t="str">
        <f>[1]Житл.фонд!A88</f>
        <v>81</v>
      </c>
      <c r="B94" s="14" t="str">
        <f>[1]Житл.фонд!B88</f>
        <v>Небесної Сотнi,1-а</v>
      </c>
      <c r="C94" s="15">
        <f>ROUND([1]ППТ!K87,3)</f>
        <v>0.54</v>
      </c>
      <c r="D94" s="15">
        <f>ROUND([1]дерат!H87,3)</f>
        <v>2E-3</v>
      </c>
      <c r="E94" s="15">
        <f>ROUND([1]дезінс!H87,3)</f>
        <v>5.0000000000000001E-3</v>
      </c>
      <c r="F94" s="15">
        <f>ROUND([1]Димовент!P87,3)</f>
        <v>0.29799999999999999</v>
      </c>
      <c r="G94" s="15">
        <f>ROUND([1]Електр!R87,3)</f>
        <v>0.13400000000000001</v>
      </c>
      <c r="H94" s="15">
        <f>ROUND([1]Електр!V87,3)</f>
        <v>0.125</v>
      </c>
      <c r="I94" s="15">
        <f>ROUND([1]конструкції!P86,3)</f>
        <v>2.1999999999999999E-2</v>
      </c>
      <c r="J94" s="15">
        <f>ROUND([1]двері!N86,3)</f>
        <v>0.04</v>
      </c>
      <c r="K94" s="15">
        <f>ROUND([1]покрів!W86,3)</f>
        <v>0.39500000000000002</v>
      </c>
      <c r="L94" s="15">
        <f>ROUND([1]водпот!P87,3)</f>
        <v>0.121</v>
      </c>
      <c r="M94" s="15">
        <f>ROUND([1]водобсл!P87,3)</f>
        <v>6.0999999999999999E-2</v>
      </c>
      <c r="N94" s="15">
        <f>ROUND([1]ЦОпот!P87,3)</f>
        <v>0.34</v>
      </c>
      <c r="O94" s="15">
        <f>ROUND([1]ЦОобсл!P87,3)</f>
        <v>0.157</v>
      </c>
      <c r="P94" s="15">
        <f>ROUND(IF([1]Ліфти!J86&gt;0,[1]Ліфти!J86,0),3)</f>
        <v>0</v>
      </c>
      <c r="Q94" s="15">
        <f>ROUND(IF([1]Ліфти!G86&gt;0,[1]Ліфти!G86,0),3)</f>
        <v>0</v>
      </c>
      <c r="R94" s="15">
        <f t="shared" si="3"/>
        <v>2.2400000000000002</v>
      </c>
      <c r="S94" s="16">
        <f t="shared" si="4"/>
        <v>2.6880000000000002</v>
      </c>
      <c r="T94" s="16" t="str">
        <f t="shared" si="5"/>
        <v xml:space="preserve"> </v>
      </c>
      <c r="U94" s="15">
        <f>[1]ВивізТПВ!H87</f>
        <v>8.3007818785498166</v>
      </c>
      <c r="W94" s="17"/>
    </row>
    <row r="95" spans="1:23" x14ac:dyDescent="0.25">
      <c r="A95" s="13" t="str">
        <f>[1]Житл.фонд!A89</f>
        <v>82</v>
      </c>
      <c r="B95" s="14" t="str">
        <f>[1]Житл.фонд!B89</f>
        <v>Небесної Сотнi,3-а</v>
      </c>
      <c r="C95" s="15">
        <f>ROUND([1]ППТ!K88,3)</f>
        <v>0.58699999999999997</v>
      </c>
      <c r="D95" s="15">
        <f>ROUND([1]дерат!H88,3)</f>
        <v>2E-3</v>
      </c>
      <c r="E95" s="15">
        <f>ROUND([1]дезінс!H88,3)</f>
        <v>5.0000000000000001E-3</v>
      </c>
      <c r="F95" s="15">
        <f>ROUND([1]Димовент!P88,3)</f>
        <v>0.29499999999999998</v>
      </c>
      <c r="G95" s="15">
        <f>ROUND([1]Електр!R88,3)</f>
        <v>0.13</v>
      </c>
      <c r="H95" s="15">
        <f>ROUND([1]Електр!V88,3)</f>
        <v>0.13</v>
      </c>
      <c r="I95" s="15">
        <f>ROUND([1]конструкції!P87,3)</f>
        <v>2.8000000000000001E-2</v>
      </c>
      <c r="J95" s="15">
        <f>ROUND([1]двері!N87,3)</f>
        <v>3.2000000000000001E-2</v>
      </c>
      <c r="K95" s="15">
        <f>ROUND([1]покрів!W87,3)</f>
        <v>0.36299999999999999</v>
      </c>
      <c r="L95" s="15">
        <f>ROUND([1]водпот!P88,3)</f>
        <v>0.112</v>
      </c>
      <c r="M95" s="15">
        <f>ROUND([1]водобсл!P88,3)</f>
        <v>5.6000000000000001E-2</v>
      </c>
      <c r="N95" s="15">
        <f>ROUND([1]ЦОпот!P88,3)</f>
        <v>0.34799999999999998</v>
      </c>
      <c r="O95" s="15">
        <f>ROUND([1]ЦОобсл!P88,3)</f>
        <v>0.161</v>
      </c>
      <c r="P95" s="15">
        <f>ROUND(IF([1]Ліфти!J87&gt;0,[1]Ліфти!J87,0),3)</f>
        <v>0</v>
      </c>
      <c r="Q95" s="15">
        <f>ROUND(IF([1]Ліфти!G87&gt;0,[1]Ліфти!G87,0),3)</f>
        <v>0</v>
      </c>
      <c r="R95" s="15">
        <f t="shared" si="3"/>
        <v>2.2490000000000001</v>
      </c>
      <c r="S95" s="16">
        <f t="shared" si="4"/>
        <v>2.6987999999999999</v>
      </c>
      <c r="T95" s="16" t="str">
        <f t="shared" si="5"/>
        <v xml:space="preserve"> </v>
      </c>
      <c r="U95" s="15">
        <f>[1]ВивізТПВ!H88</f>
        <v>8.3007818785498166</v>
      </c>
      <c r="W95" s="17"/>
    </row>
    <row r="96" spans="1:23" x14ac:dyDescent="0.25">
      <c r="A96" s="13" t="str">
        <f>[1]Житл.фонд!A90</f>
        <v>83</v>
      </c>
      <c r="B96" s="14" t="str">
        <f>[1]Житл.фонд!B90</f>
        <v>Небесної Сотнi,7</v>
      </c>
      <c r="C96" s="15">
        <f>ROUND([1]ППТ!K89,3)</f>
        <v>0.5</v>
      </c>
      <c r="D96" s="15">
        <f>ROUND([1]дерат!H89,3)</f>
        <v>4.0000000000000001E-3</v>
      </c>
      <c r="E96" s="15">
        <f>ROUND([1]дезінс!H89,3)</f>
        <v>1.0999999999999999E-2</v>
      </c>
      <c r="F96" s="15">
        <f>ROUND([1]Димовент!P89,3)</f>
        <v>0.29299999999999998</v>
      </c>
      <c r="G96" s="15">
        <f>ROUND([1]Електр!R89,3)</f>
        <v>0.129</v>
      </c>
      <c r="H96" s="15">
        <f>ROUND([1]Електр!V89,3)</f>
        <v>0.13300000000000001</v>
      </c>
      <c r="I96" s="15">
        <f>ROUND([1]конструкції!P88,3)</f>
        <v>3.6999999999999998E-2</v>
      </c>
      <c r="J96" s="15">
        <f>ROUND([1]двері!N88,3)</f>
        <v>3.2000000000000001E-2</v>
      </c>
      <c r="K96" s="15">
        <f>ROUND([1]покрів!W88,3)</f>
        <v>0.32600000000000001</v>
      </c>
      <c r="L96" s="15">
        <f>ROUND([1]водпот!P89,3)</f>
        <v>0.111</v>
      </c>
      <c r="M96" s="15">
        <f>ROUND([1]водобсл!P89,3)</f>
        <v>5.6000000000000001E-2</v>
      </c>
      <c r="N96" s="15">
        <f>ROUND([1]ЦОпот!P89,3)</f>
        <v>0.34399999999999997</v>
      </c>
      <c r="O96" s="15">
        <f>ROUND([1]ЦОобсл!P89,3)</f>
        <v>0.159</v>
      </c>
      <c r="P96" s="15">
        <f>ROUND(IF([1]Ліфти!J88&gt;0,[1]Ліфти!J88,0),3)</f>
        <v>0</v>
      </c>
      <c r="Q96" s="15">
        <f>ROUND(IF([1]Ліфти!G88&gt;0,[1]Ліфти!G88,0),3)</f>
        <v>0</v>
      </c>
      <c r="R96" s="15">
        <f t="shared" si="3"/>
        <v>2.1349999999999998</v>
      </c>
      <c r="S96" s="16">
        <f t="shared" si="4"/>
        <v>2.5619999999999998</v>
      </c>
      <c r="T96" s="16" t="str">
        <f t="shared" si="5"/>
        <v xml:space="preserve"> </v>
      </c>
      <c r="U96" s="15">
        <f>[1]ВивізТПВ!H89</f>
        <v>8.3007818785498184</v>
      </c>
      <c r="W96" s="17"/>
    </row>
    <row r="97" spans="1:23" x14ac:dyDescent="0.25">
      <c r="A97" s="13" t="str">
        <f>[1]Житл.фонд!A91</f>
        <v>84</v>
      </c>
      <c r="B97" s="14" t="str">
        <f>[1]Житл.фонд!B91</f>
        <v>Небесної Сотнi,7-а</v>
      </c>
      <c r="C97" s="15">
        <f>ROUND([1]ППТ!K90,3)</f>
        <v>0</v>
      </c>
      <c r="D97" s="15">
        <f>ROUND([1]дерат!H90,3)</f>
        <v>6.0000000000000001E-3</v>
      </c>
      <c r="E97" s="15">
        <f>ROUND([1]дезінс!H90,3)</f>
        <v>1.4E-2</v>
      </c>
      <c r="F97" s="15">
        <f>ROUND([1]Димовент!P90,3)</f>
        <v>8.5999999999999993E-2</v>
      </c>
      <c r="G97" s="15">
        <f>ROUND([1]Електр!R90,3)</f>
        <v>0.26100000000000001</v>
      </c>
      <c r="H97" s="15">
        <f>ROUND([1]Електр!V90,3)</f>
        <v>0.14099999999999999</v>
      </c>
      <c r="I97" s="15">
        <f>ROUND([1]конструкції!P89,3)</f>
        <v>2.1999999999999999E-2</v>
      </c>
      <c r="J97" s="15">
        <f>ROUND([1]двері!N89,3)</f>
        <v>1.9E-2</v>
      </c>
      <c r="K97" s="15">
        <f>ROUND([1]покрів!W89,3)</f>
        <v>0.47499999999999998</v>
      </c>
      <c r="L97" s="15">
        <f>ROUND([1]водпот!P90,3)</f>
        <v>0.13600000000000001</v>
      </c>
      <c r="M97" s="15">
        <f>ROUND([1]водобсл!P90,3)</f>
        <v>6.9000000000000006E-2</v>
      </c>
      <c r="N97" s="15">
        <f>ROUND([1]ЦОпот!P90,3)</f>
        <v>0.48</v>
      </c>
      <c r="O97" s="15">
        <f>ROUND([1]ЦОобсл!P90,3)</f>
        <v>0.222</v>
      </c>
      <c r="P97" s="15">
        <f>ROUND(IF([1]Ліфти!J89&gt;0,[1]Ліфти!J89,0),3)</f>
        <v>0</v>
      </c>
      <c r="Q97" s="15">
        <f>ROUND(IF([1]Ліфти!G89&gt;0,[1]Ліфти!G89,0),3)</f>
        <v>0</v>
      </c>
      <c r="R97" s="15">
        <f t="shared" si="3"/>
        <v>1.931</v>
      </c>
      <c r="S97" s="16">
        <f t="shared" si="4"/>
        <v>2.3172000000000001</v>
      </c>
      <c r="T97" s="16" t="str">
        <f t="shared" si="5"/>
        <v xml:space="preserve"> </v>
      </c>
      <c r="U97" s="15">
        <f>[1]ВивізТПВ!H90</f>
        <v>8.3007818785498166</v>
      </c>
      <c r="W97" s="17"/>
    </row>
    <row r="98" spans="1:23" x14ac:dyDescent="0.25">
      <c r="A98" s="13" t="str">
        <f>[1]Житл.фонд!A92</f>
        <v>85</v>
      </c>
      <c r="B98" s="14" t="str">
        <f>[1]Житл.фонд!B92</f>
        <v>Небесної Сотнi,8</v>
      </c>
      <c r="C98" s="15">
        <f>ROUND([1]ППТ!K91,3)</f>
        <v>0.318</v>
      </c>
      <c r="D98" s="15">
        <f>ROUND([1]дерат!H91,3)</f>
        <v>3.0000000000000001E-3</v>
      </c>
      <c r="E98" s="15">
        <f>ROUND([1]дезінс!H91,3)</f>
        <v>8.0000000000000002E-3</v>
      </c>
      <c r="F98" s="15">
        <f>ROUND([1]Димовент!P91,3)</f>
        <v>0.25900000000000001</v>
      </c>
      <c r="G98" s="15">
        <f>ROUND([1]Електр!R91,3)</f>
        <v>0.122</v>
      </c>
      <c r="H98" s="15">
        <f>ROUND([1]Електр!V91,3)</f>
        <v>7.1999999999999995E-2</v>
      </c>
      <c r="I98" s="15">
        <f>ROUND([1]конструкції!P90,3)</f>
        <v>3.2000000000000001E-2</v>
      </c>
      <c r="J98" s="15">
        <f>ROUND([1]двері!N90,3)</f>
        <v>3.5000000000000003E-2</v>
      </c>
      <c r="K98" s="15">
        <f>ROUND([1]покрів!W90,3)</f>
        <v>0.33200000000000002</v>
      </c>
      <c r="L98" s="15">
        <f>ROUND([1]водпот!P91,3)</f>
        <v>0.12</v>
      </c>
      <c r="M98" s="15">
        <f>ROUND([1]водобсл!P91,3)</f>
        <v>6.0999999999999999E-2</v>
      </c>
      <c r="N98" s="15">
        <f>ROUND([1]ЦОпот!P91,3)</f>
        <v>0.33200000000000002</v>
      </c>
      <c r="O98" s="15">
        <f>ROUND([1]ЦОобсл!P91,3)</f>
        <v>0.153</v>
      </c>
      <c r="P98" s="15">
        <f>ROUND(IF([1]Ліфти!J90&gt;0,[1]Ліфти!J90,0),3)</f>
        <v>0</v>
      </c>
      <c r="Q98" s="15">
        <f>ROUND(IF([1]Ліфти!G90&gt;0,[1]Ліфти!G90,0),3)</f>
        <v>0</v>
      </c>
      <c r="R98" s="15">
        <f t="shared" si="3"/>
        <v>1.8470000000000002</v>
      </c>
      <c r="S98" s="16">
        <f t="shared" si="4"/>
        <v>2.2164000000000001</v>
      </c>
      <c r="T98" s="16" t="str">
        <f t="shared" si="5"/>
        <v xml:space="preserve"> </v>
      </c>
      <c r="U98" s="15">
        <f>[1]ВивізТПВ!H91</f>
        <v>8.3007818785498166</v>
      </c>
      <c r="W98" s="17"/>
    </row>
    <row r="99" spans="1:23" x14ac:dyDescent="0.25">
      <c r="A99" s="13" t="str">
        <f>[1]Житл.фонд!A93</f>
        <v>86</v>
      </c>
      <c r="B99" s="14" t="str">
        <f>[1]Житл.фонд!B93</f>
        <v>Небесної Сотнi,8-а</v>
      </c>
      <c r="C99" s="15">
        <f>ROUND([1]ППТ!K92,3)</f>
        <v>0.85899999999999999</v>
      </c>
      <c r="D99" s="15">
        <f>ROUND([1]дерат!H92,3)</f>
        <v>4.0000000000000001E-3</v>
      </c>
      <c r="E99" s="15">
        <f>ROUND([1]дезінс!H92,3)</f>
        <v>1.0999999999999999E-2</v>
      </c>
      <c r="F99" s="15">
        <f>ROUND([1]Димовент!P92,3)</f>
        <v>0.29099999999999998</v>
      </c>
      <c r="G99" s="15">
        <f>ROUND([1]Електр!R92,3)</f>
        <v>0.129</v>
      </c>
      <c r="H99" s="15">
        <f>ROUND([1]Електр!V92,3)</f>
        <v>4.1000000000000002E-2</v>
      </c>
      <c r="I99" s="15">
        <f>ROUND([1]конструкції!P91,3)</f>
        <v>3.6999999999999998E-2</v>
      </c>
      <c r="J99" s="15">
        <f>ROUND([1]двері!N91,3)</f>
        <v>3.1E-2</v>
      </c>
      <c r="K99" s="15">
        <f>ROUND([1]покрів!W91,3)</f>
        <v>0.4</v>
      </c>
      <c r="L99" s="15">
        <f>ROUND([1]водпот!P92,3)</f>
        <v>0.111</v>
      </c>
      <c r="M99" s="15">
        <f>ROUND([1]водобсл!P92,3)</f>
        <v>5.6000000000000001E-2</v>
      </c>
      <c r="N99" s="15">
        <f>ROUND([1]ЦОпот!P92,3)</f>
        <v>0.34599999999999997</v>
      </c>
      <c r="O99" s="15">
        <f>ROUND([1]ЦОобсл!P92,3)</f>
        <v>0.16</v>
      </c>
      <c r="P99" s="15">
        <f>ROUND(IF([1]Ліфти!J91&gt;0,[1]Ліфти!J91,0),3)</f>
        <v>0</v>
      </c>
      <c r="Q99" s="15">
        <f>ROUND(IF([1]Ліфти!G91&gt;0,[1]Ліфти!G91,0),3)</f>
        <v>0</v>
      </c>
      <c r="R99" s="15">
        <f t="shared" si="3"/>
        <v>2.476</v>
      </c>
      <c r="S99" s="16">
        <f t="shared" si="4"/>
        <v>2.9712000000000001</v>
      </c>
      <c r="T99" s="16" t="str">
        <f t="shared" si="5"/>
        <v xml:space="preserve"> </v>
      </c>
      <c r="U99" s="15">
        <f>[1]ВивізТПВ!H92</f>
        <v>8.3007818785498166</v>
      </c>
      <c r="W99" s="17"/>
    </row>
    <row r="100" spans="1:23" x14ac:dyDescent="0.25">
      <c r="A100" s="13" t="str">
        <f>[1]Житл.фонд!A94</f>
        <v>87</v>
      </c>
      <c r="B100" s="14" t="str">
        <f>[1]Житл.фонд!B94</f>
        <v>Небесної Сотнi,8-б</v>
      </c>
      <c r="C100" s="15">
        <f>ROUND([1]ППТ!K93,3)</f>
        <v>0.88700000000000001</v>
      </c>
      <c r="D100" s="15">
        <f>ROUND([1]дерат!H93,3)</f>
        <v>4.0000000000000001E-3</v>
      </c>
      <c r="E100" s="15">
        <f>ROUND([1]дезінс!H93,3)</f>
        <v>0.01</v>
      </c>
      <c r="F100" s="15">
        <f>ROUND([1]Димовент!P93,3)</f>
        <v>0.29499999999999998</v>
      </c>
      <c r="G100" s="15">
        <f>ROUND([1]Електр!R93,3)</f>
        <v>0.13100000000000001</v>
      </c>
      <c r="H100" s="15">
        <f>ROUND([1]Електр!V93,3)</f>
        <v>0.14000000000000001</v>
      </c>
      <c r="I100" s="15">
        <f>ROUND([1]конструкції!P92,3)</f>
        <v>2.9000000000000001E-2</v>
      </c>
      <c r="J100" s="15">
        <f>ROUND([1]двері!N92,3)</f>
        <v>3.2000000000000001E-2</v>
      </c>
      <c r="K100" s="15">
        <f>ROUND([1]покрів!W92,3)</f>
        <v>0.377</v>
      </c>
      <c r="L100" s="15">
        <f>ROUND([1]водпот!P93,3)</f>
        <v>0.112</v>
      </c>
      <c r="M100" s="15">
        <f>ROUND([1]водобсл!P93,3)</f>
        <v>5.6000000000000001E-2</v>
      </c>
      <c r="N100" s="15">
        <f>ROUND([1]ЦОпот!P93,3)</f>
        <v>0.34899999999999998</v>
      </c>
      <c r="O100" s="15">
        <f>ROUND([1]ЦОобсл!P93,3)</f>
        <v>0.161</v>
      </c>
      <c r="P100" s="15">
        <f>ROUND(IF([1]Ліфти!J92&gt;0,[1]Ліфти!J92,0),3)</f>
        <v>0</v>
      </c>
      <c r="Q100" s="15">
        <f>ROUND(IF([1]Ліфти!G92&gt;0,[1]Ліфти!G92,0),3)</f>
        <v>0</v>
      </c>
      <c r="R100" s="15">
        <f t="shared" si="3"/>
        <v>2.5829999999999997</v>
      </c>
      <c r="S100" s="16">
        <f t="shared" si="4"/>
        <v>3.0995999999999997</v>
      </c>
      <c r="T100" s="16" t="str">
        <f t="shared" si="5"/>
        <v xml:space="preserve"> </v>
      </c>
      <c r="U100" s="15">
        <f>[1]ВивізТПВ!H93</f>
        <v>8.3007818785498166</v>
      </c>
      <c r="W100" s="17"/>
    </row>
    <row r="101" spans="1:23" x14ac:dyDescent="0.25">
      <c r="A101" s="13" t="str">
        <f>[1]Житл.фонд!A95</f>
        <v>88</v>
      </c>
      <c r="B101" s="14" t="str">
        <f>[1]Житл.фонд!B95</f>
        <v>Небесної Сотнi,9</v>
      </c>
      <c r="C101" s="15">
        <f>ROUND([1]ППТ!K94,3)</f>
        <v>0.38300000000000001</v>
      </c>
      <c r="D101" s="15">
        <f>ROUND([1]дерат!H94,3)</f>
        <v>4.0000000000000001E-3</v>
      </c>
      <c r="E101" s="15">
        <f>ROUND([1]дезінс!H94,3)</f>
        <v>1.0999999999999999E-2</v>
      </c>
      <c r="F101" s="15">
        <f>ROUND([1]Димовент!P94,3)</f>
        <v>0.29399999999999998</v>
      </c>
      <c r="G101" s="15">
        <f>ROUND([1]Електр!R94,3)</f>
        <v>0.129</v>
      </c>
      <c r="H101" s="15">
        <f>ROUND([1]Електр!V94,3)</f>
        <v>0.128</v>
      </c>
      <c r="I101" s="15">
        <f>ROUND([1]конструкції!P93,3)</f>
        <v>3.7999999999999999E-2</v>
      </c>
      <c r="J101" s="15">
        <f>ROUND([1]двері!N93,3)</f>
        <v>3.2000000000000001E-2</v>
      </c>
      <c r="K101" s="15">
        <f>ROUND([1]покрів!W93,3)</f>
        <v>0.32500000000000001</v>
      </c>
      <c r="L101" s="15">
        <f>ROUND([1]водпот!P94,3)</f>
        <v>9.0999999999999998E-2</v>
      </c>
      <c r="M101" s="15">
        <f>ROUND([1]водобсл!P94,3)</f>
        <v>4.5999999999999999E-2</v>
      </c>
      <c r="N101" s="15">
        <f>ROUND([1]ЦОпот!P94,3)</f>
        <v>0.34300000000000003</v>
      </c>
      <c r="O101" s="15">
        <f>ROUND([1]ЦОобсл!P94,3)</f>
        <v>0.158</v>
      </c>
      <c r="P101" s="15">
        <f>ROUND(IF([1]Ліфти!J93&gt;0,[1]Ліфти!J93,0),3)</f>
        <v>0</v>
      </c>
      <c r="Q101" s="15">
        <f>ROUND(IF([1]Ліфти!G93&gt;0,[1]Ліфти!G93,0),3)</f>
        <v>0</v>
      </c>
      <c r="R101" s="15">
        <f t="shared" si="3"/>
        <v>1.9819999999999998</v>
      </c>
      <c r="S101" s="16">
        <f t="shared" si="4"/>
        <v>2.3783999999999996</v>
      </c>
      <c r="T101" s="16" t="str">
        <f t="shared" si="5"/>
        <v xml:space="preserve"> </v>
      </c>
      <c r="U101" s="15">
        <f>[1]ВивізТПВ!H94</f>
        <v>8.3007818785498131</v>
      </c>
      <c r="W101" s="17"/>
    </row>
    <row r="102" spans="1:23" x14ac:dyDescent="0.25">
      <c r="A102" s="13" t="str">
        <f>[1]Житл.фонд!A96</f>
        <v>89</v>
      </c>
      <c r="B102" s="14" t="str">
        <f>[1]Житл.фонд!B96</f>
        <v>Незалежностi просп,,48</v>
      </c>
      <c r="C102" s="15">
        <f>ROUND([1]ППТ!K95,3)</f>
        <v>0.76100000000000001</v>
      </c>
      <c r="D102" s="15">
        <f>ROUND([1]дерат!H95,3)</f>
        <v>2E-3</v>
      </c>
      <c r="E102" s="15">
        <f>ROUND([1]дезінс!H95,3)</f>
        <v>5.0000000000000001E-3</v>
      </c>
      <c r="F102" s="15">
        <f>ROUND([1]Димовент!P95,3)</f>
        <v>0.28299999999999997</v>
      </c>
      <c r="G102" s="15">
        <f>ROUND([1]Електр!R95,3)</f>
        <v>0.126</v>
      </c>
      <c r="H102" s="15">
        <f>ROUND([1]Електр!V95,3)</f>
        <v>0.11799999999999999</v>
      </c>
      <c r="I102" s="15">
        <f>ROUND([1]конструкції!P94,3)</f>
        <v>3.4000000000000002E-2</v>
      </c>
      <c r="J102" s="15">
        <f>ROUND([1]двері!N94,3)</f>
        <v>0.03</v>
      </c>
      <c r="K102" s="15">
        <f>ROUND([1]покрів!W94,3)</f>
        <v>0.34799999999999998</v>
      </c>
      <c r="L102" s="15">
        <f>ROUND([1]водпот!P95,3)</f>
        <v>0.12</v>
      </c>
      <c r="M102" s="15">
        <f>ROUND([1]водобсл!P95,3)</f>
        <v>0.06</v>
      </c>
      <c r="N102" s="15">
        <f>ROUND([1]ЦОпот!P95,3)</f>
        <v>0.33600000000000002</v>
      </c>
      <c r="O102" s="15">
        <f>ROUND([1]ЦОобсл!P95,3)</f>
        <v>0.155</v>
      </c>
      <c r="P102" s="15">
        <f>ROUND(IF([1]Ліфти!J94&gt;0,[1]Ліфти!J94,0),3)</f>
        <v>0</v>
      </c>
      <c r="Q102" s="15">
        <f>ROUND(IF([1]Ліфти!G94&gt;0,[1]Ліфти!G94,0),3)</f>
        <v>0</v>
      </c>
      <c r="R102" s="15">
        <f t="shared" si="3"/>
        <v>2.3779999999999997</v>
      </c>
      <c r="S102" s="16">
        <f t="shared" si="4"/>
        <v>2.8535999999999997</v>
      </c>
      <c r="T102" s="16" t="str">
        <f t="shared" si="5"/>
        <v xml:space="preserve"> </v>
      </c>
      <c r="U102" s="15">
        <f>[1]ВивізТПВ!H95</f>
        <v>8.3007818785498166</v>
      </c>
      <c r="W102" s="17"/>
    </row>
    <row r="103" spans="1:23" x14ac:dyDescent="0.25">
      <c r="A103" s="13" t="str">
        <f>[1]Житл.фонд!A97</f>
        <v>90</v>
      </c>
      <c r="B103" s="14" t="str">
        <f>[1]Житл.фонд!B97</f>
        <v>Незалежностi просп,,50</v>
      </c>
      <c r="C103" s="15">
        <f>ROUND([1]ППТ!K96,3)</f>
        <v>0.56299999999999994</v>
      </c>
      <c r="D103" s="15">
        <f>ROUND([1]дерат!H96,3)</f>
        <v>2E-3</v>
      </c>
      <c r="E103" s="15">
        <f>ROUND([1]дезінс!H96,3)</f>
        <v>5.0000000000000001E-3</v>
      </c>
      <c r="F103" s="15">
        <f>ROUND([1]Димовент!P96,3)</f>
        <v>0.34</v>
      </c>
      <c r="G103" s="15">
        <f>ROUND([1]Електр!R96,3)</f>
        <v>0.127</v>
      </c>
      <c r="H103" s="15">
        <f>ROUND([1]Електр!V96,3)</f>
        <v>0.154</v>
      </c>
      <c r="I103" s="15">
        <f>ROUND([1]конструкції!P95,3)</f>
        <v>2.1999999999999999E-2</v>
      </c>
      <c r="J103" s="15">
        <f>ROUND([1]двері!N95,3)</f>
        <v>3.6999999999999998E-2</v>
      </c>
      <c r="K103" s="15">
        <f>ROUND([1]покрів!W95,3)</f>
        <v>0.36099999999999999</v>
      </c>
      <c r="L103" s="15">
        <f>ROUND([1]водпот!P96,3)</f>
        <v>0.14199999999999999</v>
      </c>
      <c r="M103" s="15">
        <f>ROUND([1]водобсл!P96,3)</f>
        <v>7.0999999999999994E-2</v>
      </c>
      <c r="N103" s="15">
        <f>ROUND([1]ЦОпот!P96,3)</f>
        <v>0.438</v>
      </c>
      <c r="O103" s="15">
        <f>ROUND([1]ЦОобсл!P96,3)</f>
        <v>0.20200000000000001</v>
      </c>
      <c r="P103" s="15">
        <f>ROUND(IF([1]Ліфти!J95&gt;0,[1]Ліфти!J95,0),3)</f>
        <v>0</v>
      </c>
      <c r="Q103" s="15">
        <f>ROUND(IF([1]Ліфти!G95&gt;0,[1]Ліфти!G95,0),3)</f>
        <v>0</v>
      </c>
      <c r="R103" s="15">
        <f t="shared" si="3"/>
        <v>2.4639999999999995</v>
      </c>
      <c r="S103" s="16">
        <f t="shared" si="4"/>
        <v>2.9567999999999994</v>
      </c>
      <c r="T103" s="16" t="str">
        <f t="shared" si="5"/>
        <v xml:space="preserve"> </v>
      </c>
      <c r="U103" s="15">
        <f>[1]ВивізТПВ!H96</f>
        <v>8.3007818785498166</v>
      </c>
      <c r="W103" s="17"/>
    </row>
    <row r="104" spans="1:23" x14ac:dyDescent="0.25">
      <c r="A104" s="13" t="str">
        <f>[1]Житл.фонд!A98</f>
        <v>91</v>
      </c>
      <c r="B104" s="14" t="str">
        <f>[1]Житл.фонд!B98</f>
        <v>Незалежностi просп,,52</v>
      </c>
      <c r="C104" s="15">
        <f>ROUND([1]ППТ!K97,3)</f>
        <v>0.56999999999999995</v>
      </c>
      <c r="D104" s="15">
        <f>ROUND([1]дерат!H97,3)</f>
        <v>5.0000000000000001E-3</v>
      </c>
      <c r="E104" s="15">
        <f>ROUND([1]дезінс!H97,3)</f>
        <v>1.2999999999999999E-2</v>
      </c>
      <c r="F104" s="15">
        <f>ROUND([1]Димовент!P97,3)</f>
        <v>0.28799999999999998</v>
      </c>
      <c r="G104" s="15">
        <f>ROUND([1]Електр!R97,3)</f>
        <v>0.155</v>
      </c>
      <c r="H104" s="15">
        <f>ROUND([1]Електр!V97,3)</f>
        <v>0.113</v>
      </c>
      <c r="I104" s="15">
        <f>ROUND([1]конструкції!P96,3)</f>
        <v>4.3999999999999997E-2</v>
      </c>
      <c r="J104" s="15">
        <f>ROUND([1]двері!N96,3)</f>
        <v>3.2000000000000001E-2</v>
      </c>
      <c r="K104" s="15">
        <f>ROUND([1]покрів!W96,3)</f>
        <v>0.45</v>
      </c>
      <c r="L104" s="15">
        <f>ROUND([1]водпот!P97,3)</f>
        <v>0.14899999999999999</v>
      </c>
      <c r="M104" s="15">
        <f>ROUND([1]водобсл!P97,3)</f>
        <v>7.4999999999999997E-2</v>
      </c>
      <c r="N104" s="15">
        <f>ROUND([1]ЦОпот!P97,3)</f>
        <v>0.40300000000000002</v>
      </c>
      <c r="O104" s="15">
        <f>ROUND([1]ЦОобсл!P97,3)</f>
        <v>0.186</v>
      </c>
      <c r="P104" s="15">
        <f>ROUND(IF([1]Ліфти!J96&gt;0,[1]Ліфти!J96,0),3)</f>
        <v>0</v>
      </c>
      <c r="Q104" s="15">
        <f>ROUND(IF([1]Ліфти!G96&gt;0,[1]Ліфти!G96,0),3)</f>
        <v>0</v>
      </c>
      <c r="R104" s="15">
        <f t="shared" si="3"/>
        <v>2.4829999999999997</v>
      </c>
      <c r="S104" s="16">
        <f t="shared" si="4"/>
        <v>2.9795999999999996</v>
      </c>
      <c r="T104" s="16" t="str">
        <f t="shared" si="5"/>
        <v xml:space="preserve"> </v>
      </c>
      <c r="U104" s="15">
        <f>[1]ВивізТПВ!H97</f>
        <v>8.3007818785498184</v>
      </c>
      <c r="W104" s="17"/>
    </row>
    <row r="105" spans="1:23" x14ac:dyDescent="0.25">
      <c r="A105" s="13" t="str">
        <f>[1]Житл.фонд!A99</f>
        <v>92</v>
      </c>
      <c r="B105" s="14" t="str">
        <f>[1]Житл.фонд!B99</f>
        <v>Незалежностi просп,,54</v>
      </c>
      <c r="C105" s="15">
        <f>ROUND([1]ППТ!K98,3)</f>
        <v>0.47599999999999998</v>
      </c>
      <c r="D105" s="15">
        <f>ROUND([1]дерат!H98,3)</f>
        <v>2E-3</v>
      </c>
      <c r="E105" s="15">
        <f>ROUND([1]дезінс!H98,3)</f>
        <v>6.0000000000000001E-3</v>
      </c>
      <c r="F105" s="15">
        <f>ROUND([1]Димовент!P98,3)</f>
        <v>0.34300000000000003</v>
      </c>
      <c r="G105" s="15">
        <f>ROUND([1]Електр!R98,3)</f>
        <v>0.13100000000000001</v>
      </c>
      <c r="H105" s="15">
        <f>ROUND([1]Електр!V98,3)</f>
        <v>0.152</v>
      </c>
      <c r="I105" s="15">
        <f>ROUND([1]конструкції!P97,3)</f>
        <v>2.3E-2</v>
      </c>
      <c r="J105" s="15">
        <f>ROUND([1]двері!N97,3)</f>
        <v>3.7999999999999999E-2</v>
      </c>
      <c r="K105" s="15">
        <f>ROUND([1]покрів!W97,3)</f>
        <v>0.376</v>
      </c>
      <c r="L105" s="15">
        <f>ROUND([1]водпот!P98,3)</f>
        <v>0.14599999999999999</v>
      </c>
      <c r="M105" s="15">
        <f>ROUND([1]водобсл!P98,3)</f>
        <v>7.3999999999999996E-2</v>
      </c>
      <c r="N105" s="15">
        <f>ROUND([1]ЦОпот!P98,3)</f>
        <v>0.45300000000000001</v>
      </c>
      <c r="O105" s="15">
        <f>ROUND([1]ЦОобсл!P98,3)</f>
        <v>0.20899999999999999</v>
      </c>
      <c r="P105" s="15">
        <f>ROUND(IF([1]Ліфти!J97&gt;0,[1]Ліфти!J97,0),3)</f>
        <v>0</v>
      </c>
      <c r="Q105" s="15">
        <f>ROUND(IF([1]Ліфти!G97&gt;0,[1]Ліфти!G97,0),3)</f>
        <v>0</v>
      </c>
      <c r="R105" s="15">
        <f t="shared" si="3"/>
        <v>2.4289999999999998</v>
      </c>
      <c r="S105" s="16">
        <f t="shared" si="4"/>
        <v>2.9147999999999996</v>
      </c>
      <c r="T105" s="16" t="str">
        <f t="shared" si="5"/>
        <v xml:space="preserve"> </v>
      </c>
      <c r="U105" s="15">
        <f>[1]ВивізТПВ!H98</f>
        <v>8.3007818785498166</v>
      </c>
      <c r="W105" s="17"/>
    </row>
    <row r="106" spans="1:23" x14ac:dyDescent="0.25">
      <c r="A106" s="13" t="str">
        <f>[1]Житл.фонд!A100</f>
        <v>93</v>
      </c>
      <c r="B106" s="14" t="str">
        <f>[1]Житл.фонд!B100</f>
        <v>Незалежностi просп,,56</v>
      </c>
      <c r="C106" s="15">
        <f>ROUND([1]ППТ!K99,3)</f>
        <v>0.29299999999999998</v>
      </c>
      <c r="D106" s="15">
        <f>ROUND([1]дерат!H99,3)</f>
        <v>2E-3</v>
      </c>
      <c r="E106" s="15">
        <f>ROUND([1]дезінс!H99,3)</f>
        <v>5.0000000000000001E-3</v>
      </c>
      <c r="F106" s="15">
        <f>ROUND([1]Димовент!P99,3)</f>
        <v>0.33500000000000002</v>
      </c>
      <c r="G106" s="15">
        <f>ROUND([1]Електр!R99,3)</f>
        <v>0.128</v>
      </c>
      <c r="H106" s="15">
        <f>ROUND([1]Електр!V99,3)</f>
        <v>0.16800000000000001</v>
      </c>
      <c r="I106" s="15">
        <f>ROUND([1]конструкції!P98,3)</f>
        <v>2.1999999999999999E-2</v>
      </c>
      <c r="J106" s="15">
        <f>ROUND([1]двері!N98,3)</f>
        <v>3.6999999999999998E-2</v>
      </c>
      <c r="K106" s="15">
        <f>ROUND([1]покрів!W98,3)</f>
        <v>0.36799999999999999</v>
      </c>
      <c r="L106" s="15">
        <f>ROUND([1]водпот!P99,3)</f>
        <v>0.14299999999999999</v>
      </c>
      <c r="M106" s="15">
        <f>ROUND([1]водобсл!P99,3)</f>
        <v>7.1999999999999995E-2</v>
      </c>
      <c r="N106" s="15">
        <f>ROUND([1]ЦОпот!P99,3)</f>
        <v>0.443</v>
      </c>
      <c r="O106" s="15">
        <f>ROUND([1]ЦОобсл!P99,3)</f>
        <v>0.20399999999999999</v>
      </c>
      <c r="P106" s="15">
        <f>ROUND(IF([1]Ліфти!J98&gt;0,[1]Ліфти!J98,0),3)</f>
        <v>0</v>
      </c>
      <c r="Q106" s="15">
        <f>ROUND(IF([1]Ліфти!G98&gt;0,[1]Ліфти!G98,0),3)</f>
        <v>0</v>
      </c>
      <c r="R106" s="15">
        <f t="shared" si="3"/>
        <v>2.2200000000000002</v>
      </c>
      <c r="S106" s="16">
        <f t="shared" si="4"/>
        <v>2.6640000000000001</v>
      </c>
      <c r="T106" s="16" t="str">
        <f t="shared" si="5"/>
        <v xml:space="preserve"> </v>
      </c>
      <c r="U106" s="15">
        <f>[1]ВивізТПВ!H99</f>
        <v>8.3007818785498166</v>
      </c>
      <c r="W106" s="17"/>
    </row>
    <row r="107" spans="1:23" x14ac:dyDescent="0.25">
      <c r="A107" s="13" t="str">
        <f>[1]Житл.фонд!A101</f>
        <v>94</v>
      </c>
      <c r="B107" s="14" t="str">
        <f>[1]Житл.фонд!B101</f>
        <v>Незалежностi просп,,56-а</v>
      </c>
      <c r="C107" s="15">
        <f>ROUND([1]ППТ!K100,3)</f>
        <v>0.42399999999999999</v>
      </c>
      <c r="D107" s="15">
        <f>ROUND([1]дерат!H100,3)</f>
        <v>2E-3</v>
      </c>
      <c r="E107" s="15">
        <f>ROUND([1]дезінс!H100,3)</f>
        <v>4.0000000000000001E-3</v>
      </c>
      <c r="F107" s="15">
        <f>ROUND([1]Димовент!P100,3)</f>
        <v>0.29499999999999998</v>
      </c>
      <c r="G107" s="15">
        <f>ROUND([1]Електр!R100,3)</f>
        <v>0.14699999999999999</v>
      </c>
      <c r="H107" s="15">
        <f>ROUND([1]Електр!V100,3)</f>
        <v>0.13100000000000001</v>
      </c>
      <c r="I107" s="15">
        <f>ROUND([1]конструкції!P99,3)</f>
        <v>4.1000000000000002E-2</v>
      </c>
      <c r="J107" s="15">
        <f>ROUND([1]двері!N99,3)</f>
        <v>0.03</v>
      </c>
      <c r="K107" s="15">
        <f>ROUND([1]покрів!W99,3)</f>
        <v>0.41699999999999998</v>
      </c>
      <c r="L107" s="15">
        <f>ROUND([1]водпот!P100,3)</f>
        <v>0.14099999999999999</v>
      </c>
      <c r="M107" s="15">
        <f>ROUND([1]водобсл!P100,3)</f>
        <v>7.0999999999999994E-2</v>
      </c>
      <c r="N107" s="15">
        <f>ROUND([1]ЦОпот!P100,3)</f>
        <v>0.38600000000000001</v>
      </c>
      <c r="O107" s="15">
        <f>ROUND([1]ЦОобсл!P100,3)</f>
        <v>0.17799999999999999</v>
      </c>
      <c r="P107" s="15">
        <f>ROUND(IF([1]Ліфти!J99&gt;0,[1]Ліфти!J99,0),3)</f>
        <v>0</v>
      </c>
      <c r="Q107" s="15">
        <f>ROUND(IF([1]Ліфти!G99&gt;0,[1]Ліфти!G99,0),3)</f>
        <v>0</v>
      </c>
      <c r="R107" s="15">
        <f t="shared" si="3"/>
        <v>2.2669999999999999</v>
      </c>
      <c r="S107" s="16">
        <f t="shared" si="4"/>
        <v>2.7203999999999997</v>
      </c>
      <c r="T107" s="16" t="str">
        <f t="shared" si="5"/>
        <v xml:space="preserve"> </v>
      </c>
      <c r="U107" s="15">
        <f>[1]ВивізТПВ!H100</f>
        <v>8.3007818785498184</v>
      </c>
      <c r="W107" s="17"/>
    </row>
    <row r="108" spans="1:23" x14ac:dyDescent="0.25">
      <c r="A108" s="13" t="str">
        <f>[1]Житл.фонд!A102</f>
        <v>95</v>
      </c>
      <c r="B108" s="14" t="str">
        <f>[1]Житл.фонд!B102</f>
        <v>Незалежностi просп,,56-б</v>
      </c>
      <c r="C108" s="15">
        <f>ROUND([1]ППТ!K101,3)</f>
        <v>0.626</v>
      </c>
      <c r="D108" s="15">
        <f>ROUND([1]дерат!H101,3)</f>
        <v>2E-3</v>
      </c>
      <c r="E108" s="15">
        <f>ROUND([1]дезінс!H101,3)</f>
        <v>6.0000000000000001E-3</v>
      </c>
      <c r="F108" s="15">
        <f>ROUND([1]Димовент!P101,3)</f>
        <v>0.29099999999999998</v>
      </c>
      <c r="G108" s="15">
        <f>ROUND([1]Електр!R101,3)</f>
        <v>0.129</v>
      </c>
      <c r="H108" s="15">
        <f>ROUND([1]Електр!V101,3)</f>
        <v>0.14099999999999999</v>
      </c>
      <c r="I108" s="15">
        <f>ROUND([1]конструкції!P100,3)</f>
        <v>3.5999999999999997E-2</v>
      </c>
      <c r="J108" s="15">
        <f>ROUND([1]двері!N100,3)</f>
        <v>3.1E-2</v>
      </c>
      <c r="K108" s="15">
        <f>ROUND([1]покрів!W100,3)</f>
        <v>0.36</v>
      </c>
      <c r="L108" s="15">
        <f>ROUND([1]водпот!P101,3)</f>
        <v>0.123</v>
      </c>
      <c r="M108" s="15">
        <f>ROUND([1]водобсл!P101,3)</f>
        <v>6.2E-2</v>
      </c>
      <c r="N108" s="15">
        <f>ROUND([1]ЦОпот!P101,3)</f>
        <v>0.34399999999999997</v>
      </c>
      <c r="O108" s="15">
        <f>ROUND([1]ЦОобсл!P101,3)</f>
        <v>0.159</v>
      </c>
      <c r="P108" s="15">
        <f>ROUND(IF([1]Ліфти!J100&gt;0,[1]Ліфти!J100,0),3)</f>
        <v>0</v>
      </c>
      <c r="Q108" s="15">
        <f>ROUND(IF([1]Ліфти!G100&gt;0,[1]Ліфти!G100,0),3)</f>
        <v>0</v>
      </c>
      <c r="R108" s="15">
        <f t="shared" si="3"/>
        <v>2.3099999999999996</v>
      </c>
      <c r="S108" s="16">
        <f t="shared" si="4"/>
        <v>2.7719999999999994</v>
      </c>
      <c r="T108" s="16" t="str">
        <f t="shared" si="5"/>
        <v xml:space="preserve"> </v>
      </c>
      <c r="U108" s="15">
        <f>[1]ВивізТПВ!H101</f>
        <v>8.3007818785498184</v>
      </c>
      <c r="W108" s="17"/>
    </row>
    <row r="109" spans="1:23" x14ac:dyDescent="0.25">
      <c r="A109" s="13" t="str">
        <f>[1]Житл.фонд!A103</f>
        <v>96</v>
      </c>
      <c r="B109" s="14" t="str">
        <f>[1]Житл.фонд!B103</f>
        <v>Незалежностi просп,,58</v>
      </c>
      <c r="C109" s="15">
        <f>ROUND([1]ППТ!K102,3)</f>
        <v>0.436</v>
      </c>
      <c r="D109" s="15">
        <f>ROUND([1]дерат!H102,3)</f>
        <v>3.0000000000000001E-3</v>
      </c>
      <c r="E109" s="15">
        <f>ROUND([1]дезінс!H102,3)</f>
        <v>7.0000000000000001E-3</v>
      </c>
      <c r="F109" s="15">
        <f>ROUND([1]Димовент!P102,3)</f>
        <v>0.29699999999999999</v>
      </c>
      <c r="G109" s="15">
        <f>ROUND([1]Електр!R102,3)</f>
        <v>0.159</v>
      </c>
      <c r="H109" s="15">
        <f>ROUND([1]Електр!V102,3)</f>
        <v>0.11</v>
      </c>
      <c r="I109" s="15">
        <f>ROUND([1]конструкції!P101,3)</f>
        <v>4.4999999999999998E-2</v>
      </c>
      <c r="J109" s="15">
        <f>ROUND([1]двері!N101,3)</f>
        <v>3.3000000000000002E-2</v>
      </c>
      <c r="K109" s="15">
        <f>ROUND([1]покрів!W101,3)</f>
        <v>0.47399999999999998</v>
      </c>
      <c r="L109" s="15">
        <f>ROUND([1]водпот!P102,3)</f>
        <v>0.153</v>
      </c>
      <c r="M109" s="15">
        <f>ROUND([1]водобсл!P102,3)</f>
        <v>7.6999999999999999E-2</v>
      </c>
      <c r="N109" s="15">
        <f>ROUND([1]ЦОпот!P102,3)</f>
        <v>0.41199999999999998</v>
      </c>
      <c r="O109" s="15">
        <f>ROUND([1]ЦОобсл!P102,3)</f>
        <v>0.19</v>
      </c>
      <c r="P109" s="15">
        <f>ROUND(IF([1]Ліфти!J101&gt;0,[1]Ліфти!J101,0),3)</f>
        <v>0</v>
      </c>
      <c r="Q109" s="15">
        <f>ROUND(IF([1]Ліфти!G101&gt;0,[1]Ліфти!G101,0),3)</f>
        <v>0</v>
      </c>
      <c r="R109" s="15">
        <f t="shared" si="3"/>
        <v>2.3959999999999999</v>
      </c>
      <c r="S109" s="16">
        <f t="shared" si="4"/>
        <v>2.8752</v>
      </c>
      <c r="T109" s="16" t="str">
        <f t="shared" si="5"/>
        <v xml:space="preserve"> </v>
      </c>
      <c r="U109" s="15">
        <f>[1]ВивізТПВ!H102</f>
        <v>8.3007818785498166</v>
      </c>
      <c r="W109" s="17"/>
    </row>
    <row r="110" spans="1:23" x14ac:dyDescent="0.25">
      <c r="A110" s="13" t="str">
        <f>[1]Житл.фонд!A104</f>
        <v>97</v>
      </c>
      <c r="B110" s="14" t="str">
        <f>[1]Житл.фонд!B104</f>
        <v>Незалежностi просп,,60</v>
      </c>
      <c r="C110" s="15">
        <f>ROUND([1]ППТ!K103,3)</f>
        <v>0.37</v>
      </c>
      <c r="D110" s="15">
        <f>ROUND([1]дерат!H103,3)</f>
        <v>2E-3</v>
      </c>
      <c r="E110" s="15">
        <f>ROUND([1]дезінс!H103,3)</f>
        <v>5.0000000000000001E-3</v>
      </c>
      <c r="F110" s="15">
        <f>ROUND([1]Димовент!P103,3)</f>
        <v>0.32500000000000001</v>
      </c>
      <c r="G110" s="15">
        <f>ROUND([1]Електр!R103,3)</f>
        <v>0.124</v>
      </c>
      <c r="H110" s="15">
        <f>ROUND([1]Електр!V103,3)</f>
        <v>0.121</v>
      </c>
      <c r="I110" s="15">
        <f>ROUND([1]конструкції!P102,3)</f>
        <v>2.1999999999999999E-2</v>
      </c>
      <c r="J110" s="15">
        <f>ROUND([1]двері!N102,3)</f>
        <v>3.5999999999999997E-2</v>
      </c>
      <c r="K110" s="15">
        <f>ROUND([1]покрів!W102,3)</f>
        <v>0.35</v>
      </c>
      <c r="L110" s="15">
        <f>ROUND([1]водпот!P103,3)</f>
        <v>0.13800000000000001</v>
      </c>
      <c r="M110" s="15">
        <f>ROUND([1]водобсл!P103,3)</f>
        <v>7.0000000000000007E-2</v>
      </c>
      <c r="N110" s="15">
        <f>ROUND([1]ЦОпот!P103,3)</f>
        <v>0.42899999999999999</v>
      </c>
      <c r="O110" s="15">
        <f>ROUND([1]ЦОобсл!P103,3)</f>
        <v>0.19800000000000001</v>
      </c>
      <c r="P110" s="15">
        <f>ROUND(IF([1]Ліфти!J102&gt;0,[1]Ліфти!J102,0),3)</f>
        <v>0</v>
      </c>
      <c r="Q110" s="15">
        <f>ROUND(IF([1]Ліфти!G102&gt;0,[1]Ліфти!G102,0),3)</f>
        <v>0</v>
      </c>
      <c r="R110" s="15">
        <f t="shared" si="3"/>
        <v>2.19</v>
      </c>
      <c r="S110" s="16">
        <f t="shared" si="4"/>
        <v>2.6279999999999997</v>
      </c>
      <c r="T110" s="16" t="str">
        <f t="shared" si="5"/>
        <v xml:space="preserve"> </v>
      </c>
      <c r="U110" s="15">
        <f>[1]ВивізТПВ!H103</f>
        <v>8.3007818785498166</v>
      </c>
      <c r="W110" s="17"/>
    </row>
    <row r="111" spans="1:23" x14ac:dyDescent="0.25">
      <c r="A111" s="13" t="str">
        <f>[1]Житл.фонд!A105</f>
        <v>98</v>
      </c>
      <c r="B111" s="14" t="str">
        <f>[1]Житл.фонд!B105</f>
        <v>Незалежностi просп,,64</v>
      </c>
      <c r="C111" s="15">
        <f>ROUND([1]ППТ!K104,3)</f>
        <v>0.53100000000000003</v>
      </c>
      <c r="D111" s="15">
        <f>ROUND([1]дерат!H104,3)</f>
        <v>3.0000000000000001E-3</v>
      </c>
      <c r="E111" s="15">
        <f>ROUND([1]дезінс!H104,3)</f>
        <v>7.0000000000000001E-3</v>
      </c>
      <c r="F111" s="15">
        <f>ROUND([1]Димовент!P104,3)</f>
        <v>0.29099999999999998</v>
      </c>
      <c r="G111" s="15">
        <f>ROUND([1]Електр!R104,3)</f>
        <v>0.156</v>
      </c>
      <c r="H111" s="15">
        <f>ROUND([1]Електр!V104,3)</f>
        <v>0.111</v>
      </c>
      <c r="I111" s="15">
        <f>ROUND([1]конструкції!P103,3)</f>
        <v>4.3999999999999997E-2</v>
      </c>
      <c r="J111" s="15">
        <f>ROUND([1]двері!N103,3)</f>
        <v>3.3000000000000002E-2</v>
      </c>
      <c r="K111" s="15">
        <f>ROUND([1]покрів!W103,3)</f>
        <v>0.44400000000000001</v>
      </c>
      <c r="L111" s="15">
        <f>ROUND([1]водпот!P104,3)</f>
        <v>0.15</v>
      </c>
      <c r="M111" s="15">
        <f>ROUND([1]водобсл!P104,3)</f>
        <v>7.4999999999999997E-2</v>
      </c>
      <c r="N111" s="15">
        <f>ROUND([1]ЦОпот!P104,3)</f>
        <v>0.40600000000000003</v>
      </c>
      <c r="O111" s="15">
        <f>ROUND([1]ЦОобсл!P104,3)</f>
        <v>0.187</v>
      </c>
      <c r="P111" s="15">
        <f>ROUND(IF([1]Ліфти!J103&gt;0,[1]Ліфти!J103,0),3)</f>
        <v>0</v>
      </c>
      <c r="Q111" s="15">
        <f>ROUND(IF([1]Ліфти!G103&gt;0,[1]Ліфти!G103,0),3)</f>
        <v>0</v>
      </c>
      <c r="R111" s="15">
        <f t="shared" si="3"/>
        <v>2.4379999999999997</v>
      </c>
      <c r="S111" s="16">
        <f t="shared" si="4"/>
        <v>2.9255999999999998</v>
      </c>
      <c r="T111" s="16" t="str">
        <f t="shared" si="5"/>
        <v xml:space="preserve"> </v>
      </c>
      <c r="U111" s="15">
        <f>[1]ВивізТПВ!H104</f>
        <v>8.3007818785498166</v>
      </c>
      <c r="W111" s="17"/>
    </row>
    <row r="112" spans="1:23" x14ac:dyDescent="0.25">
      <c r="A112" s="13" t="str">
        <f>[1]Житл.фонд!A106</f>
        <v>99</v>
      </c>
      <c r="B112" s="14" t="str">
        <f>[1]Житл.фонд!B106</f>
        <v>Незалежностi просп,,64-а</v>
      </c>
      <c r="C112" s="15">
        <f>ROUND([1]ППТ!K105,3)</f>
        <v>0.91800000000000004</v>
      </c>
      <c r="D112" s="15">
        <f>ROUND([1]дерат!H105,3)</f>
        <v>2E-3</v>
      </c>
      <c r="E112" s="15">
        <f>ROUND([1]дезінс!H105,3)</f>
        <v>5.0000000000000001E-3</v>
      </c>
      <c r="F112" s="15">
        <f>ROUND([1]Димовент!P105,3)</f>
        <v>0.28899999999999998</v>
      </c>
      <c r="G112" s="15">
        <f>ROUND([1]Електр!R105,3)</f>
        <v>0.128</v>
      </c>
      <c r="H112" s="15">
        <f>ROUND([1]Електр!V105,3)</f>
        <v>0.14799999999999999</v>
      </c>
      <c r="I112" s="15">
        <f>ROUND([1]конструкції!P104,3)</f>
        <v>2.5000000000000001E-2</v>
      </c>
      <c r="J112" s="15">
        <f>ROUND([1]двері!N104,3)</f>
        <v>3.1E-2</v>
      </c>
      <c r="K112" s="15">
        <f>ROUND([1]покрів!W104,3)</f>
        <v>0.36399999999999999</v>
      </c>
      <c r="L112" s="15">
        <f>ROUND([1]водпот!P105,3)</f>
        <v>0.122</v>
      </c>
      <c r="M112" s="15">
        <f>ROUND([1]водобсл!P105,3)</f>
        <v>6.0999999999999999E-2</v>
      </c>
      <c r="N112" s="15">
        <f>ROUND([1]ЦОпот!P105,3)</f>
        <v>0.34200000000000003</v>
      </c>
      <c r="O112" s="15">
        <f>ROUND([1]ЦОобсл!P105,3)</f>
        <v>0.158</v>
      </c>
      <c r="P112" s="15">
        <f>ROUND(IF([1]Ліфти!J104&gt;0,[1]Ліфти!J104,0),3)</f>
        <v>0</v>
      </c>
      <c r="Q112" s="15">
        <f>ROUND(IF([1]Ліфти!G104&gt;0,[1]Ліфти!G104,0),3)</f>
        <v>0</v>
      </c>
      <c r="R112" s="15">
        <f t="shared" si="3"/>
        <v>2.5929999999999995</v>
      </c>
      <c r="S112" s="16">
        <f t="shared" si="4"/>
        <v>3.1115999999999993</v>
      </c>
      <c r="T112" s="16" t="str">
        <f t="shared" si="5"/>
        <v xml:space="preserve"> </v>
      </c>
      <c r="U112" s="15">
        <f>[1]ВивізТПВ!H105</f>
        <v>8.3007818785498184</v>
      </c>
      <c r="W112" s="17"/>
    </row>
    <row r="113" spans="1:23" x14ac:dyDescent="0.25">
      <c r="A113" s="13" t="str">
        <f>[1]Житл.фонд!A107</f>
        <v>100</v>
      </c>
      <c r="B113" s="14" t="str">
        <f>[1]Житл.фонд!B107</f>
        <v>Незалежностi просп,,66</v>
      </c>
      <c r="C113" s="15">
        <f>ROUND([1]ППТ!K106,3)</f>
        <v>0.27200000000000002</v>
      </c>
      <c r="D113" s="15">
        <f>ROUND([1]дерат!H106,3)</f>
        <v>2E-3</v>
      </c>
      <c r="E113" s="15">
        <f>ROUND([1]дезінс!H106,3)</f>
        <v>5.0000000000000001E-3</v>
      </c>
      <c r="F113" s="15">
        <f>ROUND([1]Димовент!P106,3)</f>
        <v>0.33</v>
      </c>
      <c r="G113" s="15">
        <f>ROUND([1]Електр!R106,3)</f>
        <v>0.126</v>
      </c>
      <c r="H113" s="15">
        <f>ROUND([1]Електр!V106,3)</f>
        <v>0.186</v>
      </c>
      <c r="I113" s="15">
        <f>ROUND([1]конструкції!P105,3)</f>
        <v>2.1999999999999999E-2</v>
      </c>
      <c r="J113" s="15">
        <f>ROUND([1]двері!N105,3)</f>
        <v>3.5999999999999997E-2</v>
      </c>
      <c r="K113" s="15">
        <f>ROUND([1]покрів!W105,3)</f>
        <v>0.36</v>
      </c>
      <c r="L113" s="15">
        <f>ROUND([1]водпот!P106,3)</f>
        <v>0.14099999999999999</v>
      </c>
      <c r="M113" s="15">
        <f>ROUND([1]водобсл!P106,3)</f>
        <v>7.0999999999999994E-2</v>
      </c>
      <c r="N113" s="15">
        <f>ROUND([1]ЦОпот!P106,3)</f>
        <v>0.436</v>
      </c>
      <c r="O113" s="15">
        <f>ROUND([1]ЦОобсл!P106,3)</f>
        <v>0.20100000000000001</v>
      </c>
      <c r="P113" s="15">
        <f>ROUND(IF([1]Ліфти!J105&gt;0,[1]Ліфти!J105,0),3)</f>
        <v>0</v>
      </c>
      <c r="Q113" s="15">
        <f>ROUND(IF([1]Ліфти!G105&gt;0,[1]Ліфти!G105,0),3)</f>
        <v>0</v>
      </c>
      <c r="R113" s="15">
        <f t="shared" si="3"/>
        <v>2.1879999999999997</v>
      </c>
      <c r="S113" s="16">
        <f t="shared" si="4"/>
        <v>2.6255999999999995</v>
      </c>
      <c r="T113" s="16" t="str">
        <f t="shared" si="5"/>
        <v xml:space="preserve"> </v>
      </c>
      <c r="U113" s="15">
        <f>[1]ВивізТПВ!H106</f>
        <v>8.3007818785498202</v>
      </c>
      <c r="W113" s="17"/>
    </row>
    <row r="114" spans="1:23" x14ac:dyDescent="0.25">
      <c r="A114" s="13" t="str">
        <f>[1]Житл.фонд!A108</f>
        <v>101</v>
      </c>
      <c r="B114" s="14" t="str">
        <f>[1]Житл.фонд!B108</f>
        <v>Незалежностi просп,,68-а</v>
      </c>
      <c r="C114" s="15">
        <f>ROUND([1]ППТ!K107,3)</f>
        <v>0.40400000000000003</v>
      </c>
      <c r="D114" s="15">
        <f>ROUND([1]дерат!H107,3)</f>
        <v>2E-3</v>
      </c>
      <c r="E114" s="15">
        <f>ROUND([1]дезінс!H107,3)</f>
        <v>5.0000000000000001E-3</v>
      </c>
      <c r="F114" s="15">
        <f>ROUND([1]Димовент!P107,3)</f>
        <v>0.29099999999999998</v>
      </c>
      <c r="G114" s="15">
        <f>ROUND([1]Електр!R107,3)</f>
        <v>0.129</v>
      </c>
      <c r="H114" s="15">
        <f>ROUND([1]Електр!V107,3)</f>
        <v>0.13900000000000001</v>
      </c>
      <c r="I114" s="15">
        <f>ROUND([1]конструкції!P106,3)</f>
        <v>3.5000000000000003E-2</v>
      </c>
      <c r="J114" s="15">
        <f>ROUND([1]двері!N106,3)</f>
        <v>3.1E-2</v>
      </c>
      <c r="K114" s="15">
        <f>ROUND([1]покрів!W106,3)</f>
        <v>0.35899999999999999</v>
      </c>
      <c r="L114" s="15">
        <f>ROUND([1]водпот!P107,3)</f>
        <v>0.123</v>
      </c>
      <c r="M114" s="15">
        <f>ROUND([1]водобсл!P107,3)</f>
        <v>6.2E-2</v>
      </c>
      <c r="N114" s="15">
        <f>ROUND([1]ЦОпот!P107,3)</f>
        <v>0.34300000000000003</v>
      </c>
      <c r="O114" s="15">
        <f>ROUND([1]ЦОобсл!P107,3)</f>
        <v>0.158</v>
      </c>
      <c r="P114" s="15">
        <f>ROUND(IF([1]Ліфти!J106&gt;0,[1]Ліфти!J106,0),3)</f>
        <v>0</v>
      </c>
      <c r="Q114" s="15">
        <f>ROUND(IF([1]Ліфти!G106&gt;0,[1]Ліфти!G106,0),3)</f>
        <v>0</v>
      </c>
      <c r="R114" s="15">
        <f t="shared" si="3"/>
        <v>2.081</v>
      </c>
      <c r="S114" s="16">
        <f t="shared" si="4"/>
        <v>2.4971999999999999</v>
      </c>
      <c r="T114" s="16" t="str">
        <f t="shared" si="5"/>
        <v xml:space="preserve"> </v>
      </c>
      <c r="U114" s="15">
        <f>[1]ВивізТПВ!H107</f>
        <v>8.3007818785498166</v>
      </c>
      <c r="W114" s="17"/>
    </row>
    <row r="115" spans="1:23" x14ac:dyDescent="0.25">
      <c r="A115" s="13" t="str">
        <f>[1]Житл.фонд!A109</f>
        <v>102</v>
      </c>
      <c r="B115" s="14" t="str">
        <f>[1]Житл.фонд!B109</f>
        <v>Незалежностi просп,,68-б</v>
      </c>
      <c r="C115" s="15">
        <f>ROUND([1]ППТ!K108,3)</f>
        <v>0.30299999999999999</v>
      </c>
      <c r="D115" s="15">
        <f>ROUND([1]дерат!H108,3)</f>
        <v>2E-3</v>
      </c>
      <c r="E115" s="15">
        <f>ROUND([1]дезінс!H108,3)</f>
        <v>5.0000000000000001E-3</v>
      </c>
      <c r="F115" s="15">
        <f>ROUND([1]Димовент!P108,3)</f>
        <v>0.29899999999999999</v>
      </c>
      <c r="G115" s="15">
        <f>ROUND([1]Електр!R108,3)</f>
        <v>0.13200000000000001</v>
      </c>
      <c r="H115" s="15">
        <f>ROUND([1]Електр!V108,3)</f>
        <v>0.122</v>
      </c>
      <c r="I115" s="15">
        <f>ROUND([1]конструкції!P107,3)</f>
        <v>3.5999999999999997E-2</v>
      </c>
      <c r="J115" s="15">
        <f>ROUND([1]двері!N107,3)</f>
        <v>3.2000000000000001E-2</v>
      </c>
      <c r="K115" s="15">
        <f>ROUND([1]покрів!W107,3)</f>
        <v>0.371</v>
      </c>
      <c r="L115" s="15">
        <f>ROUND([1]водпот!P108,3)</f>
        <v>0.126</v>
      </c>
      <c r="M115" s="15">
        <f>ROUND([1]водобсл!P108,3)</f>
        <v>6.4000000000000001E-2</v>
      </c>
      <c r="N115" s="15">
        <f>ROUND([1]ЦОпот!P108,3)</f>
        <v>0.35299999999999998</v>
      </c>
      <c r="O115" s="15">
        <f>ROUND([1]ЦОобсл!P108,3)</f>
        <v>0.16300000000000001</v>
      </c>
      <c r="P115" s="15">
        <f>ROUND(IF([1]Ліфти!J107&gt;0,[1]Ліфти!J107,0),3)</f>
        <v>0</v>
      </c>
      <c r="Q115" s="15">
        <f>ROUND(IF([1]Ліфти!G107&gt;0,[1]Ліфти!G107,0),3)</f>
        <v>0</v>
      </c>
      <c r="R115" s="15">
        <f t="shared" si="3"/>
        <v>2.008</v>
      </c>
      <c r="S115" s="16">
        <f t="shared" si="4"/>
        <v>2.4095999999999997</v>
      </c>
      <c r="T115" s="16" t="str">
        <f t="shared" si="5"/>
        <v xml:space="preserve"> </v>
      </c>
      <c r="U115" s="15">
        <f>[1]ВивізТПВ!H108</f>
        <v>8.3007818785498166</v>
      </c>
      <c r="W115" s="17"/>
    </row>
    <row r="116" spans="1:23" x14ac:dyDescent="0.25">
      <c r="A116" s="13" t="str">
        <f>[1]Житл.фонд!A110</f>
        <v>103</v>
      </c>
      <c r="B116" s="14" t="str">
        <f>[1]Житл.фонд!B110</f>
        <v>Незалежностi просп,,70</v>
      </c>
      <c r="C116" s="15">
        <f>ROUND([1]ППТ!K109,3)</f>
        <v>0.45200000000000001</v>
      </c>
      <c r="D116" s="15">
        <f>ROUND([1]дерат!H109,3)</f>
        <v>2E-3</v>
      </c>
      <c r="E116" s="15">
        <f>ROUND([1]дезінс!H109,3)</f>
        <v>5.0000000000000001E-3</v>
      </c>
      <c r="F116" s="15">
        <f>ROUND([1]Димовент!P109,3)</f>
        <v>0.33100000000000002</v>
      </c>
      <c r="G116" s="15">
        <f>ROUND([1]Електр!R109,3)</f>
        <v>0.124</v>
      </c>
      <c r="H116" s="15">
        <f>ROUND([1]Електр!V109,3)</f>
        <v>0.16200000000000001</v>
      </c>
      <c r="I116" s="15">
        <f>ROUND([1]конструкції!P108,3)</f>
        <v>2.5000000000000001E-2</v>
      </c>
      <c r="J116" s="15">
        <f>ROUND([1]двері!N108,3)</f>
        <v>3.5999999999999997E-2</v>
      </c>
      <c r="K116" s="15">
        <f>ROUND([1]покрів!W108,3)</f>
        <v>0.35199999999999998</v>
      </c>
      <c r="L116" s="15">
        <f>ROUND([1]водпот!P109,3)</f>
        <v>0.13800000000000001</v>
      </c>
      <c r="M116" s="15">
        <f>ROUND([1]водобсл!P109,3)</f>
        <v>6.9000000000000006E-2</v>
      </c>
      <c r="N116" s="15">
        <f>ROUND([1]ЦОпот!P109,3)</f>
        <v>0.36799999999999999</v>
      </c>
      <c r="O116" s="15">
        <f>ROUND([1]ЦОобсл!P109,3)</f>
        <v>0.17</v>
      </c>
      <c r="P116" s="15">
        <f>ROUND(IF([1]Ліфти!J108&gt;0,[1]Ліфти!J108,0),3)</f>
        <v>0</v>
      </c>
      <c r="Q116" s="15">
        <f>ROUND(IF([1]Ліфти!G108&gt;0,[1]Ліфти!G108,0),3)</f>
        <v>0</v>
      </c>
      <c r="R116" s="15">
        <f t="shared" si="3"/>
        <v>2.2339999999999995</v>
      </c>
      <c r="S116" s="16">
        <f t="shared" si="4"/>
        <v>2.6807999999999992</v>
      </c>
      <c r="T116" s="16" t="str">
        <f t="shared" si="5"/>
        <v xml:space="preserve"> </v>
      </c>
      <c r="U116" s="15">
        <f>[1]ВивізТПВ!H109</f>
        <v>8.3007818785498166</v>
      </c>
      <c r="W116" s="17"/>
    </row>
    <row r="117" spans="1:23" x14ac:dyDescent="0.25">
      <c r="A117" s="13" t="str">
        <f>[1]Житл.фонд!A111</f>
        <v>104</v>
      </c>
      <c r="B117" s="14" t="str">
        <f>[1]Житл.фонд!B111</f>
        <v>Незалежностi просп,,72</v>
      </c>
      <c r="C117" s="15">
        <f>ROUND([1]ППТ!K110,3)</f>
        <v>0.45500000000000002</v>
      </c>
      <c r="D117" s="15">
        <f>ROUND([1]дерат!H110,3)</f>
        <v>3.0000000000000001E-3</v>
      </c>
      <c r="E117" s="15">
        <f>ROUND([1]дезінс!H110,3)</f>
        <v>8.0000000000000002E-3</v>
      </c>
      <c r="F117" s="15">
        <f>ROUND([1]Димовент!P110,3)</f>
        <v>0.32100000000000001</v>
      </c>
      <c r="G117" s="15">
        <f>ROUND([1]Електр!R110,3)</f>
        <v>0.12</v>
      </c>
      <c r="H117" s="15">
        <f>ROUND([1]Електр!V110,3)</f>
        <v>0.161</v>
      </c>
      <c r="I117" s="15">
        <f>ROUND([1]конструкції!P109,3)</f>
        <v>2.8000000000000001E-2</v>
      </c>
      <c r="J117" s="15">
        <f>ROUND([1]двері!N109,3)</f>
        <v>3.4000000000000002E-2</v>
      </c>
      <c r="K117" s="15">
        <f>ROUND([1]покрів!W109,3)</f>
        <v>0.34</v>
      </c>
      <c r="L117" s="15">
        <f>ROUND([1]водпот!P110,3)</f>
        <v>0.13400000000000001</v>
      </c>
      <c r="M117" s="15">
        <f>ROUND([1]водобсл!P110,3)</f>
        <v>6.7000000000000004E-2</v>
      </c>
      <c r="N117" s="15">
        <f>ROUND([1]ЦОпот!P110,3)</f>
        <v>0.35599999999999998</v>
      </c>
      <c r="O117" s="15">
        <f>ROUND([1]ЦОобсл!P110,3)</f>
        <v>0.16400000000000001</v>
      </c>
      <c r="P117" s="15">
        <f>ROUND(IF([1]Ліфти!J109&gt;0,[1]Ліфти!J109,0),3)</f>
        <v>0</v>
      </c>
      <c r="Q117" s="15">
        <f>ROUND(IF([1]Ліфти!G109&gt;0,[1]Ліфти!G109,0),3)</f>
        <v>0</v>
      </c>
      <c r="R117" s="15">
        <f t="shared" si="3"/>
        <v>2.1910000000000003</v>
      </c>
      <c r="S117" s="16">
        <f t="shared" si="4"/>
        <v>2.6292000000000004</v>
      </c>
      <c r="T117" s="16" t="str">
        <f t="shared" si="5"/>
        <v xml:space="preserve"> </v>
      </c>
      <c r="U117" s="15">
        <f>[1]ВивізТПВ!H110</f>
        <v>8.3007818785498184</v>
      </c>
      <c r="W117" s="17"/>
    </row>
    <row r="118" spans="1:23" x14ac:dyDescent="0.25">
      <c r="A118" s="13" t="str">
        <f>[1]Житл.фонд!A112</f>
        <v>105</v>
      </c>
      <c r="B118" s="14" t="str">
        <f>[1]Житл.фонд!B112</f>
        <v>Незалежностi просп,,74</v>
      </c>
      <c r="C118" s="15">
        <f>ROUND([1]ППТ!K111,3)</f>
        <v>0.52400000000000002</v>
      </c>
      <c r="D118" s="15">
        <f>ROUND([1]дерат!H111,3)</f>
        <v>2E-3</v>
      </c>
      <c r="E118" s="15">
        <f>ROUND([1]дезінс!H111,3)</f>
        <v>5.0000000000000001E-3</v>
      </c>
      <c r="F118" s="15">
        <f>ROUND([1]Димовент!P111,3)</f>
        <v>0.33100000000000002</v>
      </c>
      <c r="G118" s="15">
        <f>ROUND([1]Електр!R111,3)</f>
        <v>0.123</v>
      </c>
      <c r="H118" s="15">
        <f>ROUND([1]Електр!V111,3)</f>
        <v>0.28299999999999997</v>
      </c>
      <c r="I118" s="15">
        <f>ROUND([1]конструкції!P110,3)</f>
        <v>2.9000000000000001E-2</v>
      </c>
      <c r="J118" s="15">
        <f>ROUND([1]двері!N110,3)</f>
        <v>3.5999999999999997E-2</v>
      </c>
      <c r="K118" s="15">
        <f>ROUND([1]покрів!W110,3)</f>
        <v>0.35199999999999998</v>
      </c>
      <c r="L118" s="15">
        <f>ROUND([1]водпот!P111,3)</f>
        <v>0.13800000000000001</v>
      </c>
      <c r="M118" s="15">
        <f>ROUND([1]водобсл!P111,3)</f>
        <v>6.9000000000000006E-2</v>
      </c>
      <c r="N118" s="15">
        <f>ROUND([1]ЦОпот!P111,3)</f>
        <v>0.36599999999999999</v>
      </c>
      <c r="O118" s="15">
        <f>ROUND([1]ЦОобсл!P111,3)</f>
        <v>0.16900000000000001</v>
      </c>
      <c r="P118" s="15">
        <f>ROUND(IF([1]Ліфти!J110&gt;0,[1]Ліфти!J110,0),3)</f>
        <v>0</v>
      </c>
      <c r="Q118" s="15">
        <f>ROUND(IF([1]Ліфти!G110&gt;0,[1]Ліфти!G110,0),3)</f>
        <v>0</v>
      </c>
      <c r="R118" s="15">
        <f t="shared" si="3"/>
        <v>2.427</v>
      </c>
      <c r="S118" s="16">
        <f t="shared" si="4"/>
        <v>2.9123999999999999</v>
      </c>
      <c r="T118" s="16" t="str">
        <f t="shared" si="5"/>
        <v xml:space="preserve"> </v>
      </c>
      <c r="U118" s="15">
        <f>[1]ВивізТПВ!H111</f>
        <v>8.3007818785498166</v>
      </c>
      <c r="W118" s="17"/>
    </row>
    <row r="119" spans="1:23" x14ac:dyDescent="0.25">
      <c r="A119" s="13" t="str">
        <f>[1]Житл.фонд!A113</f>
        <v>106</v>
      </c>
      <c r="B119" s="14" t="str">
        <f>[1]Житл.фонд!B113</f>
        <v>Незалежностi просп,,76</v>
      </c>
      <c r="C119" s="15">
        <f>ROUND([1]ППТ!K112,3)</f>
        <v>0.96499999999999997</v>
      </c>
      <c r="D119" s="15">
        <f>ROUND([1]дерат!H112,3)</f>
        <v>2E-3</v>
      </c>
      <c r="E119" s="15">
        <f>ROUND([1]дезінс!H112,3)</f>
        <v>5.0000000000000001E-3</v>
      </c>
      <c r="F119" s="15">
        <f>ROUND([1]Димовент!P112,3)</f>
        <v>0.29199999999999998</v>
      </c>
      <c r="G119" s="15">
        <f>ROUND([1]Електр!R112,3)</f>
        <v>0.13</v>
      </c>
      <c r="H119" s="15">
        <f>ROUND([1]Електр!V112,3)</f>
        <v>7.6999999999999999E-2</v>
      </c>
      <c r="I119" s="15">
        <f>ROUND([1]конструкції!P111,3)</f>
        <v>3.5999999999999997E-2</v>
      </c>
      <c r="J119" s="15">
        <f>ROUND([1]двері!N111,3)</f>
        <v>3.1E-2</v>
      </c>
      <c r="K119" s="15">
        <f>ROUND([1]покрів!W111,3)</f>
        <v>0.32</v>
      </c>
      <c r="L119" s="15">
        <f>ROUND([1]водпот!P112,3)</f>
        <v>0.12</v>
      </c>
      <c r="M119" s="15">
        <f>ROUND([1]водобсл!P112,3)</f>
        <v>0.06</v>
      </c>
      <c r="N119" s="15">
        <f>ROUND([1]ЦОпот!P112,3)</f>
        <v>0.34699999999999998</v>
      </c>
      <c r="O119" s="15">
        <f>ROUND([1]ЦОобсл!P112,3)</f>
        <v>0.16</v>
      </c>
      <c r="P119" s="15">
        <f>ROUND(IF([1]Ліфти!J111&gt;0,[1]Ліфти!J111,0),3)</f>
        <v>0</v>
      </c>
      <c r="Q119" s="15">
        <f>ROUND(IF([1]Ліфти!G111&gt;0,[1]Ліфти!G111,0),3)</f>
        <v>0</v>
      </c>
      <c r="R119" s="15">
        <f t="shared" si="3"/>
        <v>2.5450000000000004</v>
      </c>
      <c r="S119" s="16">
        <f t="shared" si="4"/>
        <v>3.0540000000000003</v>
      </c>
      <c r="T119" s="16" t="str">
        <f t="shared" si="5"/>
        <v xml:space="preserve"> </v>
      </c>
      <c r="U119" s="15">
        <f>[1]ВивізТПВ!H112</f>
        <v>8.3007818785498166</v>
      </c>
      <c r="W119" s="17"/>
    </row>
    <row r="120" spans="1:23" x14ac:dyDescent="0.25">
      <c r="A120" s="13" t="str">
        <f>[1]Житл.фонд!A114</f>
        <v>107</v>
      </c>
      <c r="B120" s="14" t="str">
        <f>[1]Житл.фонд!B114</f>
        <v>Незалежностi просп,,78</v>
      </c>
      <c r="C120" s="15">
        <f>ROUND([1]ППТ!K113,3)</f>
        <v>0.33</v>
      </c>
      <c r="D120" s="15">
        <f>ROUND([1]дерат!H113,3)</f>
        <v>4.0000000000000001E-3</v>
      </c>
      <c r="E120" s="15">
        <f>ROUND([1]дезінс!H113,3)</f>
        <v>0.01</v>
      </c>
      <c r="F120" s="15">
        <f>ROUND([1]Димовент!P113,3)</f>
        <v>0.23300000000000001</v>
      </c>
      <c r="G120" s="15">
        <f>ROUND([1]Електр!R113,3)</f>
        <v>0.105</v>
      </c>
      <c r="H120" s="15">
        <f>ROUND([1]Електр!V113,3)</f>
        <v>0.08</v>
      </c>
      <c r="I120" s="15">
        <f>ROUND([1]конструкції!P112,3)</f>
        <v>2.8000000000000001E-2</v>
      </c>
      <c r="J120" s="15">
        <f>ROUND([1]двері!N112,3)</f>
        <v>3.1E-2</v>
      </c>
      <c r="K120" s="15">
        <f>ROUND([1]покрів!W112,3)</f>
        <v>0.33200000000000002</v>
      </c>
      <c r="L120" s="15">
        <f>ROUND([1]водпот!P113,3)</f>
        <v>0.115</v>
      </c>
      <c r="M120" s="15">
        <f>ROUND([1]водобсл!P113,3)</f>
        <v>5.8000000000000003E-2</v>
      </c>
      <c r="N120" s="15">
        <f>ROUND([1]ЦОпот!P113,3)</f>
        <v>0.30399999999999999</v>
      </c>
      <c r="O120" s="15">
        <f>ROUND([1]ЦОобсл!P113,3)</f>
        <v>0.14000000000000001</v>
      </c>
      <c r="P120" s="15">
        <f>ROUND(IF([1]Ліфти!J112&gt;0,[1]Ліфти!J112,0),3)</f>
        <v>0</v>
      </c>
      <c r="Q120" s="15">
        <f>ROUND(IF([1]Ліфти!G112&gt;0,[1]Ліфти!G112,0),3)</f>
        <v>0</v>
      </c>
      <c r="R120" s="15">
        <f t="shared" si="3"/>
        <v>1.77</v>
      </c>
      <c r="S120" s="16">
        <f t="shared" si="4"/>
        <v>2.1240000000000001</v>
      </c>
      <c r="T120" s="16" t="str">
        <f t="shared" si="5"/>
        <v xml:space="preserve"> </v>
      </c>
      <c r="U120" s="15">
        <f>[1]ВивізТПВ!H113</f>
        <v>8.3007818785498166</v>
      </c>
      <c r="W120" s="17"/>
    </row>
    <row r="121" spans="1:23" x14ac:dyDescent="0.25">
      <c r="A121" s="13" t="str">
        <f>[1]Житл.фонд!A115</f>
        <v>108</v>
      </c>
      <c r="B121" s="14" t="str">
        <f>[1]Житл.фонд!B115</f>
        <v>Незалежностi просп,,80</v>
      </c>
      <c r="C121" s="15">
        <f>ROUND([1]ППТ!K114,3)</f>
        <v>0.28100000000000003</v>
      </c>
      <c r="D121" s="15">
        <f>ROUND([1]дерат!H114,3)</f>
        <v>2E-3</v>
      </c>
      <c r="E121" s="15">
        <f>ROUND([1]дезінс!H114,3)</f>
        <v>6.0000000000000001E-3</v>
      </c>
      <c r="F121" s="15">
        <f>ROUND([1]Димовент!P114,3)</f>
        <v>0.17</v>
      </c>
      <c r="G121" s="15">
        <f>ROUND([1]Електр!R114,3)</f>
        <v>0.08</v>
      </c>
      <c r="H121" s="15">
        <f>ROUND([1]Електр!V114,3)</f>
        <v>8.8999999999999996E-2</v>
      </c>
      <c r="I121" s="15">
        <f>ROUND([1]конструкції!P113,3)</f>
        <v>2.7E-2</v>
      </c>
      <c r="J121" s="15">
        <f>ROUND([1]двері!N113,3)</f>
        <v>2.3E-2</v>
      </c>
      <c r="K121" s="15">
        <f>ROUND([1]покрів!W113,3)</f>
        <v>0.22</v>
      </c>
      <c r="L121" s="15">
        <f>ROUND([1]водпот!P114,3)</f>
        <v>7.8E-2</v>
      </c>
      <c r="M121" s="15">
        <f>ROUND([1]водобсл!P114,3)</f>
        <v>3.9E-2</v>
      </c>
      <c r="N121" s="15">
        <f>ROUND([1]ЦОпот!P114,3)</f>
        <v>0.26500000000000001</v>
      </c>
      <c r="O121" s="15">
        <f>ROUND([1]ЦОобсл!P114,3)</f>
        <v>0.122</v>
      </c>
      <c r="P121" s="15">
        <f>ROUND(IF([1]Ліфти!J113&gt;0,[1]Ліфти!J113,0),3)</f>
        <v>0</v>
      </c>
      <c r="Q121" s="15">
        <f>ROUND(IF([1]Ліфти!G113&gt;0,[1]Ліфти!G113,0),3)</f>
        <v>0</v>
      </c>
      <c r="R121" s="15">
        <f t="shared" si="3"/>
        <v>1.4019999999999997</v>
      </c>
      <c r="S121" s="16">
        <f t="shared" si="4"/>
        <v>1.6823999999999997</v>
      </c>
      <c r="T121" s="16" t="str">
        <f t="shared" si="5"/>
        <v xml:space="preserve"> </v>
      </c>
      <c r="U121" s="15">
        <f>[1]ВивізТПВ!H114</f>
        <v>8.3007818785498131</v>
      </c>
      <c r="W121" s="17"/>
    </row>
    <row r="122" spans="1:23" x14ac:dyDescent="0.25">
      <c r="A122" s="13" t="str">
        <f>[1]Житл.фонд!A116</f>
        <v>109</v>
      </c>
      <c r="B122" s="14" t="str">
        <f>[1]Житл.фонд!B116</f>
        <v>Незалежностi просп,,82</v>
      </c>
      <c r="C122" s="15">
        <f>ROUND([1]ППТ!K115,3)</f>
        <v>0.375</v>
      </c>
      <c r="D122" s="15">
        <f>ROUND([1]дерат!H115,3)</f>
        <v>3.0000000000000001E-3</v>
      </c>
      <c r="E122" s="15">
        <f>ROUND([1]дезінс!H115,3)</f>
        <v>7.0000000000000001E-3</v>
      </c>
      <c r="F122" s="15">
        <f>ROUND([1]Димовент!P115,3)</f>
        <v>0.28199999999999997</v>
      </c>
      <c r="G122" s="15">
        <f>ROUND([1]Електр!R115,3)</f>
        <v>0.124</v>
      </c>
      <c r="H122" s="15">
        <f>ROUND([1]Електр!V115,3)</f>
        <v>0.11899999999999999</v>
      </c>
      <c r="I122" s="15">
        <f>ROUND([1]конструкції!P114,3)</f>
        <v>1.7000000000000001E-2</v>
      </c>
      <c r="J122" s="15">
        <f>ROUND([1]двері!N114,3)</f>
        <v>3.3000000000000002E-2</v>
      </c>
      <c r="K122" s="15">
        <f>ROUND([1]покрів!W114,3)</f>
        <v>0.23499999999999999</v>
      </c>
      <c r="L122" s="15">
        <f>ROUND([1]водпот!P115,3)</f>
        <v>0.114</v>
      </c>
      <c r="M122" s="15">
        <f>ROUND([1]водобсл!P115,3)</f>
        <v>5.7000000000000002E-2</v>
      </c>
      <c r="N122" s="15">
        <f>ROUND([1]ЦОпот!P115,3)</f>
        <v>0.41</v>
      </c>
      <c r="O122" s="15">
        <f>ROUND([1]ЦОобсл!P115,3)</f>
        <v>0.189</v>
      </c>
      <c r="P122" s="15">
        <f>ROUND(IF([1]Ліфти!J114&gt;0,[1]Ліфти!J114,0),3)</f>
        <v>0</v>
      </c>
      <c r="Q122" s="15">
        <f>ROUND(IF([1]Ліфти!G114&gt;0,[1]Ліфти!G114,0),3)</f>
        <v>0</v>
      </c>
      <c r="R122" s="15">
        <f t="shared" si="3"/>
        <v>1.9650000000000001</v>
      </c>
      <c r="S122" s="16">
        <f t="shared" si="4"/>
        <v>2.3580000000000001</v>
      </c>
      <c r="T122" s="16" t="str">
        <f t="shared" si="5"/>
        <v xml:space="preserve"> </v>
      </c>
      <c r="U122" s="15">
        <f>[1]ВивізТПВ!H115</f>
        <v>8.3007818785498166</v>
      </c>
      <c r="W122" s="17"/>
    </row>
    <row r="123" spans="1:23" x14ac:dyDescent="0.25">
      <c r="A123" s="13" t="str">
        <f>[1]Житл.фонд!A117</f>
        <v>110</v>
      </c>
      <c r="B123" s="14" t="str">
        <f>[1]Житл.фонд!B117</f>
        <v>Незалежностi просп,,84-а</v>
      </c>
      <c r="C123" s="15">
        <f>ROUND([1]ППТ!K116,3)</f>
        <v>0.57899999999999996</v>
      </c>
      <c r="D123" s="15">
        <f>ROUND([1]дерат!H116,3)</f>
        <v>5.0000000000000001E-3</v>
      </c>
      <c r="E123" s="15">
        <f>ROUND([1]дезінс!H116,3)</f>
        <v>1.2E-2</v>
      </c>
      <c r="F123" s="15">
        <f>ROUND([1]Димовент!P116,3)</f>
        <v>0.26600000000000001</v>
      </c>
      <c r="G123" s="15">
        <f>ROUND([1]Електр!R116,3)</f>
        <v>0.13800000000000001</v>
      </c>
      <c r="H123" s="15">
        <f>ROUND([1]Електр!V116,3)</f>
        <v>0.16</v>
      </c>
      <c r="I123" s="15">
        <f>ROUND([1]конструкції!P115,3)</f>
        <v>2.8000000000000001E-2</v>
      </c>
      <c r="J123" s="15">
        <f>ROUND([1]двері!N115,3)</f>
        <v>4.5999999999999999E-2</v>
      </c>
      <c r="K123" s="15">
        <f>ROUND([1]покрів!W115,3)</f>
        <v>0.36199999999999999</v>
      </c>
      <c r="L123" s="15">
        <f>ROUND([1]водпот!P116,3)</f>
        <v>0.14099999999999999</v>
      </c>
      <c r="M123" s="15">
        <f>ROUND([1]водобсл!P116,3)</f>
        <v>7.0999999999999994E-2</v>
      </c>
      <c r="N123" s="15">
        <f>ROUND([1]ЦОпот!P116,3)</f>
        <v>0.46300000000000002</v>
      </c>
      <c r="O123" s="15">
        <f>ROUND([1]ЦОобсл!P116,3)</f>
        <v>0.214</v>
      </c>
      <c r="P123" s="15">
        <f>ROUND(IF([1]Ліфти!J115&gt;0,[1]Ліфти!J115,0),3)</f>
        <v>0</v>
      </c>
      <c r="Q123" s="15">
        <f>ROUND(IF([1]Ліфти!G115&gt;0,[1]Ліфти!G115,0),3)</f>
        <v>0</v>
      </c>
      <c r="R123" s="15">
        <f t="shared" si="3"/>
        <v>2.4849999999999999</v>
      </c>
      <c r="S123" s="16">
        <f t="shared" si="4"/>
        <v>2.9819999999999998</v>
      </c>
      <c r="T123" s="16" t="str">
        <f t="shared" si="5"/>
        <v xml:space="preserve"> </v>
      </c>
      <c r="U123" s="15">
        <f>[1]ВивізТПВ!H116</f>
        <v>8.3007818785498184</v>
      </c>
      <c r="W123" s="17"/>
    </row>
    <row r="124" spans="1:23" x14ac:dyDescent="0.25">
      <c r="A124" s="13" t="str">
        <f>[1]Житл.фонд!A118</f>
        <v>111</v>
      </c>
      <c r="B124" s="14" t="str">
        <f>[1]Житл.фонд!B118</f>
        <v>Незалежностi просп,,84-б</v>
      </c>
      <c r="C124" s="15">
        <f>ROUND([1]ППТ!K117,3)</f>
        <v>0.5</v>
      </c>
      <c r="D124" s="15">
        <f>ROUND([1]дерат!H117,3)</f>
        <v>4.0000000000000001E-3</v>
      </c>
      <c r="E124" s="15">
        <f>ROUND([1]дезінс!H117,3)</f>
        <v>8.9999999999999993E-3</v>
      </c>
      <c r="F124" s="15">
        <f>ROUND([1]Димовент!P117,3)</f>
        <v>0.11799999999999999</v>
      </c>
      <c r="G124" s="15">
        <f>ROUND([1]Електр!R117,3)</f>
        <v>0.16500000000000001</v>
      </c>
      <c r="H124" s="15">
        <f>ROUND([1]Електр!V117,3)</f>
        <v>0.16900000000000001</v>
      </c>
      <c r="I124" s="15">
        <f>ROUND([1]конструкції!P116,3)</f>
        <v>4.7E-2</v>
      </c>
      <c r="J124" s="15">
        <f>ROUND([1]двері!N116,3)</f>
        <v>4.2000000000000003E-2</v>
      </c>
      <c r="K124" s="15">
        <f>ROUND([1]покрів!W116,3)</f>
        <v>0.4</v>
      </c>
      <c r="L124" s="15">
        <f>ROUND([1]водпот!P117,3)</f>
        <v>0.19700000000000001</v>
      </c>
      <c r="M124" s="15">
        <f>ROUND([1]водобсл!P117,3)</f>
        <v>9.9000000000000005E-2</v>
      </c>
      <c r="N124" s="15">
        <f>ROUND([1]ЦОпот!P117,3)</f>
        <v>0.41699999999999998</v>
      </c>
      <c r="O124" s="15">
        <f>ROUND([1]ЦОобсл!P117,3)</f>
        <v>0.192</v>
      </c>
      <c r="P124" s="15">
        <f>ROUND(IF([1]Ліфти!J116&gt;0,[1]Ліфти!J116,0),3)</f>
        <v>0</v>
      </c>
      <c r="Q124" s="15">
        <f>ROUND(IF([1]Ліфти!G116&gt;0,[1]Ліфти!G116,0),3)</f>
        <v>0</v>
      </c>
      <c r="R124" s="15">
        <f t="shared" si="3"/>
        <v>2.3590000000000004</v>
      </c>
      <c r="S124" s="16">
        <f t="shared" si="4"/>
        <v>2.8308000000000004</v>
      </c>
      <c r="T124" s="16" t="str">
        <f t="shared" si="5"/>
        <v xml:space="preserve"> </v>
      </c>
      <c r="U124" s="15">
        <f>[1]ВивізТПВ!H117</f>
        <v>8.3007818785498166</v>
      </c>
      <c r="W124" s="17"/>
    </row>
    <row r="125" spans="1:23" x14ac:dyDescent="0.25">
      <c r="A125" s="13" t="str">
        <f>[1]Житл.фонд!A119</f>
        <v>112</v>
      </c>
      <c r="B125" s="14" t="str">
        <f>[1]Житл.фонд!B119</f>
        <v>Незалежностi просп,,84-в</v>
      </c>
      <c r="C125" s="15">
        <f>ROUND([1]ППТ!K118,3)</f>
        <v>0.495</v>
      </c>
      <c r="D125" s="15">
        <f>ROUND([1]дерат!H118,3)</f>
        <v>4.0000000000000001E-3</v>
      </c>
      <c r="E125" s="15">
        <f>ROUND([1]дезінс!H118,3)</f>
        <v>8.9999999999999993E-3</v>
      </c>
      <c r="F125" s="15">
        <f>ROUND([1]Димовент!P118,3)</f>
        <v>0.11600000000000001</v>
      </c>
      <c r="G125" s="15">
        <f>ROUND([1]Електр!R118,3)</f>
        <v>0.16300000000000001</v>
      </c>
      <c r="H125" s="15">
        <f>ROUND([1]Електр!V118,3)</f>
        <v>0.20100000000000001</v>
      </c>
      <c r="I125" s="15">
        <f>ROUND([1]конструкції!P117,3)</f>
        <v>4.7E-2</v>
      </c>
      <c r="J125" s="15">
        <f>ROUND([1]двері!N117,3)</f>
        <v>4.1000000000000002E-2</v>
      </c>
      <c r="K125" s="15">
        <f>ROUND([1]покрів!W117,3)</f>
        <v>0.39500000000000002</v>
      </c>
      <c r="L125" s="15">
        <f>ROUND([1]водпот!P118,3)</f>
        <v>0.19500000000000001</v>
      </c>
      <c r="M125" s="15">
        <f>ROUND([1]водобсл!P118,3)</f>
        <v>9.8000000000000004E-2</v>
      </c>
      <c r="N125" s="15">
        <f>ROUND([1]ЦОпот!P118,3)</f>
        <v>0.40899999999999997</v>
      </c>
      <c r="O125" s="15">
        <f>ROUND([1]ЦОобсл!P118,3)</f>
        <v>0.189</v>
      </c>
      <c r="P125" s="15">
        <f>ROUND(IF([1]Ліфти!J117&gt;0,[1]Ліфти!J117,0),3)</f>
        <v>0</v>
      </c>
      <c r="Q125" s="15">
        <f>ROUND(IF([1]Ліфти!G117&gt;0,[1]Ліфти!G117,0),3)</f>
        <v>0</v>
      </c>
      <c r="R125" s="15">
        <f t="shared" si="3"/>
        <v>2.3620000000000001</v>
      </c>
      <c r="S125" s="16">
        <f t="shared" si="4"/>
        <v>2.8344</v>
      </c>
      <c r="T125" s="16" t="str">
        <f t="shared" si="5"/>
        <v xml:space="preserve"> </v>
      </c>
      <c r="U125" s="15">
        <f>[1]ВивізТПВ!H118</f>
        <v>8.3007818785498184</v>
      </c>
      <c r="W125" s="17"/>
    </row>
    <row r="126" spans="1:23" x14ac:dyDescent="0.25">
      <c r="A126" s="13" t="str">
        <f>[1]Житл.фонд!A120</f>
        <v>113</v>
      </c>
      <c r="B126" s="14" t="str">
        <f>[1]Житл.фонд!B120</f>
        <v>Незалежностi просп,,86</v>
      </c>
      <c r="C126" s="15">
        <f>ROUND([1]ППТ!K119,3)</f>
        <v>0.89700000000000002</v>
      </c>
      <c r="D126" s="15">
        <f>ROUND([1]дерат!H119,3)</f>
        <v>3.0000000000000001E-3</v>
      </c>
      <c r="E126" s="15">
        <f>ROUND([1]дезінс!H119,3)</f>
        <v>7.0000000000000001E-3</v>
      </c>
      <c r="F126" s="15">
        <f>ROUND([1]Димовент!P119,3)</f>
        <v>0.11799999999999999</v>
      </c>
      <c r="G126" s="15">
        <f>ROUND([1]Електр!R119,3)</f>
        <v>0.104</v>
      </c>
      <c r="H126" s="15">
        <f>ROUND([1]Електр!V119,3)</f>
        <v>0.157</v>
      </c>
      <c r="I126" s="15">
        <f>ROUND([1]конструкції!P118,3)</f>
        <v>2.1999999999999999E-2</v>
      </c>
      <c r="J126" s="15">
        <f>ROUND([1]двері!N118,3)</f>
        <v>3.6999999999999998E-2</v>
      </c>
      <c r="K126" s="15">
        <f>ROUND([1]покрів!W118,3)</f>
        <v>0.35299999999999998</v>
      </c>
      <c r="L126" s="15">
        <f>ROUND([1]водпот!P119,3)</f>
        <v>0.11799999999999999</v>
      </c>
      <c r="M126" s="15">
        <f>ROUND([1]водобсл!P119,3)</f>
        <v>5.8999999999999997E-2</v>
      </c>
      <c r="N126" s="15">
        <f>ROUND([1]ЦОпот!P119,3)</f>
        <v>0.45300000000000001</v>
      </c>
      <c r="O126" s="15">
        <f>ROUND([1]ЦОобсл!P119,3)</f>
        <v>0.20899999999999999</v>
      </c>
      <c r="P126" s="15">
        <f>ROUND(IF([1]Ліфти!J118&gt;0,[1]Ліфти!J118,0),3)</f>
        <v>0</v>
      </c>
      <c r="Q126" s="15">
        <f>ROUND(IF([1]Ліфти!G118&gt;0,[1]Ліфти!G118,0),3)</f>
        <v>0</v>
      </c>
      <c r="R126" s="15">
        <f t="shared" si="3"/>
        <v>2.5369999999999999</v>
      </c>
      <c r="S126" s="16">
        <f t="shared" si="4"/>
        <v>3.0444</v>
      </c>
      <c r="T126" s="16" t="str">
        <f t="shared" si="5"/>
        <v xml:space="preserve"> </v>
      </c>
      <c r="U126" s="15">
        <f>[1]ВивізТПВ!H119</f>
        <v>8.3007818785498166</v>
      </c>
      <c r="W126" s="17"/>
    </row>
    <row r="127" spans="1:23" x14ac:dyDescent="0.25">
      <c r="A127" s="13" t="str">
        <f>[1]Житл.фонд!A121</f>
        <v>114</v>
      </c>
      <c r="B127" s="14" t="str">
        <f>[1]Житл.фонд!B121</f>
        <v>Незалежностi просп,,86-а</v>
      </c>
      <c r="C127" s="15">
        <f>ROUND([1]ППТ!K120,3)</f>
        <v>0.79700000000000004</v>
      </c>
      <c r="D127" s="15">
        <f>ROUND([1]дерат!H120,3)</f>
        <v>4.0000000000000001E-3</v>
      </c>
      <c r="E127" s="15">
        <f>ROUND([1]дезінс!H120,3)</f>
        <v>1.0999999999999999E-2</v>
      </c>
      <c r="F127" s="15">
        <f>ROUND([1]Димовент!P120,3)</f>
        <v>0.14199999999999999</v>
      </c>
      <c r="G127" s="15">
        <f>ROUND([1]Електр!R120,3)</f>
        <v>0.11899999999999999</v>
      </c>
      <c r="H127" s="15">
        <f>ROUND([1]Електр!V120,3)</f>
        <v>0.19800000000000001</v>
      </c>
      <c r="I127" s="15">
        <f>ROUND([1]конструкції!P119,3)</f>
        <v>2.8000000000000001E-2</v>
      </c>
      <c r="J127" s="15">
        <f>ROUND([1]двері!N119,3)</f>
        <v>3.6999999999999998E-2</v>
      </c>
      <c r="K127" s="15">
        <f>ROUND([1]покрів!W119,3)</f>
        <v>0.34100000000000003</v>
      </c>
      <c r="L127" s="15">
        <f>ROUND([1]водпот!P120,3)</f>
        <v>0.13</v>
      </c>
      <c r="M127" s="15">
        <f>ROUND([1]водобсл!P120,3)</f>
        <v>6.5000000000000002E-2</v>
      </c>
      <c r="N127" s="15">
        <f>ROUND([1]ЦОпот!P120,3)</f>
        <v>0.433</v>
      </c>
      <c r="O127" s="15">
        <f>ROUND([1]ЦОобсл!P120,3)</f>
        <v>0.2</v>
      </c>
      <c r="P127" s="15">
        <f>ROUND(IF([1]Ліфти!J119&gt;0,[1]Ліфти!J119,0),3)</f>
        <v>0</v>
      </c>
      <c r="Q127" s="15">
        <f>ROUND(IF([1]Ліфти!G119&gt;0,[1]Ліфти!G119,0),3)</f>
        <v>0</v>
      </c>
      <c r="R127" s="15">
        <f t="shared" si="3"/>
        <v>2.5049999999999999</v>
      </c>
      <c r="S127" s="16">
        <f t="shared" si="4"/>
        <v>3.0059999999999998</v>
      </c>
      <c r="T127" s="16" t="str">
        <f t="shared" si="5"/>
        <v xml:space="preserve"> </v>
      </c>
      <c r="U127" s="15">
        <f>[1]ВивізТПВ!H120</f>
        <v>8.3007818785498184</v>
      </c>
      <c r="W127" s="17"/>
    </row>
    <row r="128" spans="1:23" x14ac:dyDescent="0.25">
      <c r="A128" s="13" t="str">
        <f>[1]Житл.фонд!A122</f>
        <v>115</v>
      </c>
      <c r="B128" s="14" t="str">
        <f>[1]Житл.фонд!B122</f>
        <v>Незалежностi просп,,86-б</v>
      </c>
      <c r="C128" s="15">
        <f>ROUND([1]ППТ!K121,3)</f>
        <v>0.79300000000000004</v>
      </c>
      <c r="D128" s="15">
        <f>ROUND([1]дерат!H121,3)</f>
        <v>4.0000000000000001E-3</v>
      </c>
      <c r="E128" s="15">
        <f>ROUND([1]дезінс!H121,3)</f>
        <v>1.0999999999999999E-2</v>
      </c>
      <c r="F128" s="15">
        <f>ROUND([1]Димовент!P121,3)</f>
        <v>0.14099999999999999</v>
      </c>
      <c r="G128" s="15">
        <f>ROUND([1]Електр!R121,3)</f>
        <v>0.11799999999999999</v>
      </c>
      <c r="H128" s="15">
        <f>ROUND([1]Електр!V121,3)</f>
        <v>0.21</v>
      </c>
      <c r="I128" s="15">
        <f>ROUND([1]конструкції!P120,3)</f>
        <v>2.7E-2</v>
      </c>
      <c r="J128" s="15">
        <f>ROUND([1]двері!N120,3)</f>
        <v>3.6999999999999998E-2</v>
      </c>
      <c r="K128" s="15">
        <f>ROUND([1]покрів!W120,3)</f>
        <v>0.33600000000000002</v>
      </c>
      <c r="L128" s="15">
        <f>ROUND([1]водпот!P121,3)</f>
        <v>0.129</v>
      </c>
      <c r="M128" s="15">
        <f>ROUND([1]водобсл!P121,3)</f>
        <v>6.5000000000000002E-2</v>
      </c>
      <c r="N128" s="15">
        <f>ROUND([1]ЦОпот!P121,3)</f>
        <v>0.43099999999999999</v>
      </c>
      <c r="O128" s="15">
        <f>ROUND([1]ЦОобсл!P121,3)</f>
        <v>0.19900000000000001</v>
      </c>
      <c r="P128" s="15">
        <f>ROUND(IF([1]Ліфти!J120&gt;0,[1]Ліфти!J120,0),3)</f>
        <v>0</v>
      </c>
      <c r="Q128" s="15">
        <f>ROUND(IF([1]Ліфти!G120&gt;0,[1]Ліфти!G120,0),3)</f>
        <v>0</v>
      </c>
      <c r="R128" s="15">
        <f t="shared" si="3"/>
        <v>2.5009999999999999</v>
      </c>
      <c r="S128" s="16">
        <f t="shared" si="4"/>
        <v>3.0011999999999999</v>
      </c>
      <c r="T128" s="16" t="str">
        <f t="shared" si="5"/>
        <v xml:space="preserve"> </v>
      </c>
      <c r="U128" s="15">
        <f>[1]ВивізТПВ!H121</f>
        <v>8.3007818785498166</v>
      </c>
      <c r="W128" s="17"/>
    </row>
    <row r="129" spans="1:23" x14ac:dyDescent="0.25">
      <c r="A129" s="13" t="str">
        <f>[1]Житл.фонд!A123</f>
        <v>116</v>
      </c>
      <c r="B129" s="14" t="str">
        <f>[1]Житл.фонд!B123</f>
        <v>Незалежностi просп,,86-в</v>
      </c>
      <c r="C129" s="15">
        <f>ROUND([1]ППТ!K122,3)</f>
        <v>0.79400000000000004</v>
      </c>
      <c r="D129" s="15">
        <f>ROUND([1]дерат!H122,3)</f>
        <v>4.0000000000000001E-3</v>
      </c>
      <c r="E129" s="15">
        <f>ROUND([1]дезінс!H122,3)</f>
        <v>1.0999999999999999E-2</v>
      </c>
      <c r="F129" s="15">
        <f>ROUND([1]Димовент!P122,3)</f>
        <v>0.14099999999999999</v>
      </c>
      <c r="G129" s="15">
        <f>ROUND([1]Електр!R122,3)</f>
        <v>0.11899999999999999</v>
      </c>
      <c r="H129" s="15">
        <f>ROUND([1]Електр!V122,3)</f>
        <v>0.221</v>
      </c>
      <c r="I129" s="15">
        <f>ROUND([1]конструкції!P121,3)</f>
        <v>2.8000000000000001E-2</v>
      </c>
      <c r="J129" s="15">
        <f>ROUND([1]двері!N121,3)</f>
        <v>3.6999999999999998E-2</v>
      </c>
      <c r="K129" s="15">
        <f>ROUND([1]покрів!W121,3)</f>
        <v>0.34399999999999997</v>
      </c>
      <c r="L129" s="15">
        <f>ROUND([1]водпот!P122,3)</f>
        <v>0.129</v>
      </c>
      <c r="M129" s="15">
        <f>ROUND([1]водобсл!P122,3)</f>
        <v>6.5000000000000002E-2</v>
      </c>
      <c r="N129" s="15">
        <f>ROUND([1]ЦОпот!P122,3)</f>
        <v>0.432</v>
      </c>
      <c r="O129" s="15">
        <f>ROUND([1]ЦОобсл!P122,3)</f>
        <v>0.19900000000000001</v>
      </c>
      <c r="P129" s="15">
        <f>ROUND(IF([1]Ліфти!J121&gt;0,[1]Ліфти!J121,0),3)</f>
        <v>0</v>
      </c>
      <c r="Q129" s="15">
        <f>ROUND(IF([1]Ліфти!G121&gt;0,[1]Ліфти!G121,0),3)</f>
        <v>0</v>
      </c>
      <c r="R129" s="15">
        <f t="shared" si="3"/>
        <v>2.5239999999999996</v>
      </c>
      <c r="S129" s="16">
        <f t="shared" si="4"/>
        <v>3.0287999999999995</v>
      </c>
      <c r="T129" s="16" t="str">
        <f t="shared" si="5"/>
        <v xml:space="preserve"> </v>
      </c>
      <c r="U129" s="15">
        <f>[1]ВивізТПВ!H122</f>
        <v>8.3007818785498149</v>
      </c>
      <c r="W129" s="17"/>
    </row>
    <row r="130" spans="1:23" x14ac:dyDescent="0.25">
      <c r="A130" s="13" t="str">
        <f>[1]Житл.фонд!A124</f>
        <v>117</v>
      </c>
      <c r="B130" s="14" t="str">
        <f>[1]Житл.фонд!B124</f>
        <v>Незалежностi просп,,86-г</v>
      </c>
      <c r="C130" s="15">
        <f>ROUND([1]ППТ!K123,3)</f>
        <v>0.72</v>
      </c>
      <c r="D130" s="15">
        <f>ROUND([1]дерат!H123,3)</f>
        <v>1E-3</v>
      </c>
      <c r="E130" s="15">
        <f>ROUND([1]дезінс!H123,3)</f>
        <v>2E-3</v>
      </c>
      <c r="F130" s="15">
        <f>ROUND([1]Димовент!P123,3)</f>
        <v>0.1</v>
      </c>
      <c r="G130" s="15">
        <f>ROUND([1]Електр!R123,3)</f>
        <v>0.14099999999999999</v>
      </c>
      <c r="H130" s="15">
        <f>ROUND([1]Електр!V123,3)</f>
        <v>0.129</v>
      </c>
      <c r="I130" s="15">
        <f>ROUND([1]конструкції!P122,3)</f>
        <v>3.6999999999999998E-2</v>
      </c>
      <c r="J130" s="15">
        <f>ROUND([1]двері!N122,3)</f>
        <v>3.5999999999999997E-2</v>
      </c>
      <c r="K130" s="15">
        <f>ROUND([1]покрів!W122,3)</f>
        <v>0.34100000000000003</v>
      </c>
      <c r="L130" s="15">
        <f>ROUND([1]водпот!P123,3)</f>
        <v>0.16900000000000001</v>
      </c>
      <c r="M130" s="15">
        <f>ROUND([1]водобсл!P123,3)</f>
        <v>8.5000000000000006E-2</v>
      </c>
      <c r="N130" s="15">
        <f>ROUND([1]ЦОпот!P123,3)</f>
        <v>0.35599999999999998</v>
      </c>
      <c r="O130" s="15">
        <f>ROUND([1]ЦОобсл!P123,3)</f>
        <v>0.16400000000000001</v>
      </c>
      <c r="P130" s="15">
        <f>ROUND(IF([1]Ліфти!J122&gt;0,[1]Ліфти!J122,0),3)</f>
        <v>0</v>
      </c>
      <c r="Q130" s="15">
        <f>ROUND(IF([1]Ліфти!G122&gt;0,[1]Ліфти!G122,0),3)</f>
        <v>0</v>
      </c>
      <c r="R130" s="15">
        <f t="shared" si="3"/>
        <v>2.2810000000000001</v>
      </c>
      <c r="S130" s="16">
        <f t="shared" si="4"/>
        <v>2.7372000000000001</v>
      </c>
      <c r="T130" s="16" t="str">
        <f t="shared" si="5"/>
        <v xml:space="preserve"> </v>
      </c>
      <c r="U130" s="15">
        <f>[1]ВивізТПВ!H123</f>
        <v>8.3007818785498166</v>
      </c>
      <c r="W130" s="17"/>
    </row>
    <row r="131" spans="1:23" x14ac:dyDescent="0.25">
      <c r="A131" s="13" t="str">
        <f>[1]Житл.фонд!A125</f>
        <v>118</v>
      </c>
      <c r="B131" s="14" t="str">
        <f>[1]Житл.фонд!B125</f>
        <v>Незалежностi просп,,88-а</v>
      </c>
      <c r="C131" s="15">
        <f>ROUND([1]ППТ!K124,3)</f>
        <v>0.77300000000000002</v>
      </c>
      <c r="D131" s="15">
        <f>ROUND([1]дерат!H124,3)</f>
        <v>4.0000000000000001E-3</v>
      </c>
      <c r="E131" s="15">
        <f>ROUND([1]дезінс!H124,3)</f>
        <v>1.0999999999999999E-2</v>
      </c>
      <c r="F131" s="15">
        <f>ROUND([1]Димовент!P124,3)</f>
        <v>0.14000000000000001</v>
      </c>
      <c r="G131" s="15">
        <f>ROUND([1]Електр!R124,3)</f>
        <v>0.11799999999999999</v>
      </c>
      <c r="H131" s="15">
        <f>ROUND([1]Електр!V124,3)</f>
        <v>4.5999999999999999E-2</v>
      </c>
      <c r="I131" s="15">
        <f>ROUND([1]конструкції!P123,3)</f>
        <v>2.7E-2</v>
      </c>
      <c r="J131" s="15">
        <f>ROUND([1]двері!N123,3)</f>
        <v>3.6999999999999998E-2</v>
      </c>
      <c r="K131" s="15">
        <f>ROUND([1]покрів!W123,3)</f>
        <v>0.33600000000000002</v>
      </c>
      <c r="L131" s="15">
        <f>ROUND([1]водпот!P124,3)</f>
        <v>0.128</v>
      </c>
      <c r="M131" s="15">
        <f>ROUND([1]водобсл!P124,3)</f>
        <v>6.5000000000000002E-2</v>
      </c>
      <c r="N131" s="15">
        <f>ROUND([1]ЦОпот!P124,3)</f>
        <v>0.42899999999999999</v>
      </c>
      <c r="O131" s="15">
        <f>ROUND([1]ЦОобсл!P124,3)</f>
        <v>0.19800000000000001</v>
      </c>
      <c r="P131" s="15">
        <f>ROUND(IF([1]Ліфти!J123&gt;0,[1]Ліфти!J123,0),3)</f>
        <v>0</v>
      </c>
      <c r="Q131" s="15">
        <f>ROUND(IF([1]Ліфти!G123&gt;0,[1]Ліфти!G123,0),3)</f>
        <v>0</v>
      </c>
      <c r="R131" s="15">
        <f t="shared" si="3"/>
        <v>2.3119999999999998</v>
      </c>
      <c r="S131" s="16">
        <f t="shared" si="4"/>
        <v>2.7743999999999995</v>
      </c>
      <c r="T131" s="16" t="str">
        <f t="shared" si="5"/>
        <v xml:space="preserve"> </v>
      </c>
      <c r="U131" s="15">
        <f>[1]ВивізТПВ!H124</f>
        <v>8.3007818785498166</v>
      </c>
      <c r="W131" s="17"/>
    </row>
    <row r="132" spans="1:23" x14ac:dyDescent="0.25">
      <c r="A132" s="13" t="str">
        <f>[1]Житл.фонд!A126</f>
        <v>119</v>
      </c>
      <c r="B132" s="14" t="str">
        <f>[1]Житл.фонд!B126</f>
        <v>Незалежностi просп,,88-б</v>
      </c>
      <c r="C132" s="15">
        <f>ROUND([1]ППТ!K125,3)</f>
        <v>0.36799999999999999</v>
      </c>
      <c r="D132" s="15">
        <f>ROUND([1]дерат!H125,3)</f>
        <v>4.0000000000000001E-3</v>
      </c>
      <c r="E132" s="15">
        <f>ROUND([1]дезінс!H125,3)</f>
        <v>0.01</v>
      </c>
      <c r="F132" s="15">
        <f>ROUND([1]Димовент!P125,3)</f>
        <v>0.115</v>
      </c>
      <c r="G132" s="15">
        <f>ROUND([1]Електр!R125,3)</f>
        <v>0.161</v>
      </c>
      <c r="H132" s="15">
        <f>ROUND([1]Електр!V125,3)</f>
        <v>0.248</v>
      </c>
      <c r="I132" s="15">
        <f>ROUND([1]конструкції!P124,3)</f>
        <v>0.04</v>
      </c>
      <c r="J132" s="15">
        <f>ROUND([1]двері!N124,3)</f>
        <v>4.1000000000000002E-2</v>
      </c>
      <c r="K132" s="15">
        <f>ROUND([1]покрів!W124,3)</f>
        <v>0.39300000000000002</v>
      </c>
      <c r="L132" s="15">
        <f>ROUND([1]водпот!P125,3)</f>
        <v>0.193</v>
      </c>
      <c r="M132" s="15">
        <f>ROUND([1]водобсл!P125,3)</f>
        <v>9.7000000000000003E-2</v>
      </c>
      <c r="N132" s="15">
        <f>ROUND([1]ЦОпот!P125,3)</f>
        <v>0.40699999999999997</v>
      </c>
      <c r="O132" s="15">
        <f>ROUND([1]ЦОобсл!P125,3)</f>
        <v>0.188</v>
      </c>
      <c r="P132" s="15">
        <f>ROUND(IF([1]Ліфти!J124&gt;0,[1]Ліфти!J124,0),3)</f>
        <v>0</v>
      </c>
      <c r="Q132" s="15">
        <f>ROUND(IF([1]Ліфти!G124&gt;0,[1]Ліфти!G124,0),3)</f>
        <v>0</v>
      </c>
      <c r="R132" s="15">
        <f t="shared" si="3"/>
        <v>2.2650000000000001</v>
      </c>
      <c r="S132" s="16">
        <f t="shared" si="4"/>
        <v>2.718</v>
      </c>
      <c r="T132" s="16" t="str">
        <f t="shared" si="5"/>
        <v xml:space="preserve"> </v>
      </c>
      <c r="U132" s="15">
        <f>[1]ВивізТПВ!H125</f>
        <v>8.3007818785498166</v>
      </c>
      <c r="W132" s="17"/>
    </row>
    <row r="133" spans="1:23" x14ac:dyDescent="0.25">
      <c r="A133" s="13" t="str">
        <f>[1]Житл.фонд!A127</f>
        <v>120</v>
      </c>
      <c r="B133" s="14" t="str">
        <f>[1]Житл.фонд!B127</f>
        <v>Незалежностi просп,,88-в</v>
      </c>
      <c r="C133" s="15">
        <f>ROUND([1]ППТ!K126,3)</f>
        <v>0.36899999999999999</v>
      </c>
      <c r="D133" s="15">
        <f>ROUND([1]дерат!H126,3)</f>
        <v>4.0000000000000001E-3</v>
      </c>
      <c r="E133" s="15">
        <f>ROUND([1]дезінс!H126,3)</f>
        <v>0.01</v>
      </c>
      <c r="F133" s="15">
        <f>ROUND([1]Димовент!P126,3)</f>
        <v>0.115</v>
      </c>
      <c r="G133" s="15">
        <f>ROUND([1]Електр!R126,3)</f>
        <v>0.16200000000000001</v>
      </c>
      <c r="H133" s="15">
        <f>ROUND([1]Електр!V126,3)</f>
        <v>0.249</v>
      </c>
      <c r="I133" s="15">
        <f>ROUND([1]конструкції!P125,3)</f>
        <v>0.04</v>
      </c>
      <c r="J133" s="15">
        <f>ROUND([1]двері!N125,3)</f>
        <v>4.1000000000000002E-2</v>
      </c>
      <c r="K133" s="15">
        <f>ROUND([1]покрів!W125,3)</f>
        <v>0.39800000000000002</v>
      </c>
      <c r="L133" s="15">
        <f>ROUND([1]водпот!P126,3)</f>
        <v>0.193</v>
      </c>
      <c r="M133" s="15">
        <f>ROUND([1]водобсл!P126,3)</f>
        <v>9.7000000000000003E-2</v>
      </c>
      <c r="N133" s="15">
        <f>ROUND([1]ЦОпот!P126,3)</f>
        <v>0.40799999999999997</v>
      </c>
      <c r="O133" s="15">
        <f>ROUND([1]ЦОобсл!P126,3)</f>
        <v>0.188</v>
      </c>
      <c r="P133" s="15">
        <f>ROUND(IF([1]Ліфти!J125&gt;0,[1]Ліфти!J125,0),3)</f>
        <v>0</v>
      </c>
      <c r="Q133" s="15">
        <f>ROUND(IF([1]Ліфти!G125&gt;0,[1]Ліфти!G125,0),3)</f>
        <v>0</v>
      </c>
      <c r="R133" s="15">
        <f t="shared" si="3"/>
        <v>2.2740000000000005</v>
      </c>
      <c r="S133" s="16">
        <f t="shared" si="4"/>
        <v>2.7288000000000006</v>
      </c>
      <c r="T133" s="16" t="str">
        <f t="shared" si="5"/>
        <v xml:space="preserve"> </v>
      </c>
      <c r="U133" s="15">
        <f>[1]ВивізТПВ!H126</f>
        <v>8.3007818785498166</v>
      </c>
      <c r="W133" s="17"/>
    </row>
    <row r="134" spans="1:23" x14ac:dyDescent="0.25">
      <c r="A134" s="13" t="str">
        <f>[1]Житл.фонд!A128</f>
        <v>121</v>
      </c>
      <c r="B134" s="14" t="str">
        <f>[1]Житл.фонд!B128</f>
        <v>Незалежностi просп,,90</v>
      </c>
      <c r="C134" s="15">
        <f>ROUND([1]ППТ!K127,3)</f>
        <v>0.81799999999999995</v>
      </c>
      <c r="D134" s="15">
        <f>ROUND([1]дерат!H127,3)</f>
        <v>4.0000000000000001E-3</v>
      </c>
      <c r="E134" s="15">
        <f>ROUND([1]дезінс!H127,3)</f>
        <v>0.01</v>
      </c>
      <c r="F134" s="15">
        <f>ROUND([1]Димовент!P127,3)</f>
        <v>8.6999999999999994E-2</v>
      </c>
      <c r="G134" s="15">
        <f>ROUND([1]Електр!R127,3)</f>
        <v>8.8999999999999996E-2</v>
      </c>
      <c r="H134" s="15">
        <f>ROUND([1]Електр!V127,3)</f>
        <v>0.222</v>
      </c>
      <c r="I134" s="15">
        <f>ROUND([1]конструкції!P126,3)</f>
        <v>1.7000000000000001E-2</v>
      </c>
      <c r="J134" s="15">
        <f>ROUND([1]двері!N126,3)</f>
        <v>2.7E-2</v>
      </c>
      <c r="K134" s="15">
        <f>ROUND([1]покрів!W126,3)</f>
        <v>0.34300000000000003</v>
      </c>
      <c r="L134" s="15">
        <f>ROUND([1]водпот!P127,3)</f>
        <v>0.115</v>
      </c>
      <c r="M134" s="15">
        <f>ROUND([1]водобсл!P127,3)</f>
        <v>5.8000000000000003E-2</v>
      </c>
      <c r="N134" s="15">
        <f>ROUND([1]ЦОпот!P127,3)</f>
        <v>0.34100000000000003</v>
      </c>
      <c r="O134" s="15">
        <f>ROUND([1]ЦОобсл!P127,3)</f>
        <v>0.157</v>
      </c>
      <c r="P134" s="15">
        <f>ROUND(IF([1]Ліфти!J126&gt;0,[1]Ліфти!J126,0),3)</f>
        <v>0</v>
      </c>
      <c r="Q134" s="15">
        <f>ROUND(IF([1]Ліфти!G126&gt;0,[1]Ліфти!G126,0),3)</f>
        <v>0</v>
      </c>
      <c r="R134" s="15">
        <f t="shared" si="3"/>
        <v>2.2879999999999998</v>
      </c>
      <c r="S134" s="16">
        <f t="shared" si="4"/>
        <v>2.7455999999999996</v>
      </c>
      <c r="T134" s="16" t="str">
        <f t="shared" si="5"/>
        <v xml:space="preserve"> </v>
      </c>
      <c r="U134" s="15">
        <f>[1]ВивізТПВ!H127</f>
        <v>8.3007818785498184</v>
      </c>
      <c r="W134" s="17"/>
    </row>
    <row r="135" spans="1:23" x14ac:dyDescent="0.25">
      <c r="A135" s="13" t="str">
        <f>[1]Житл.фонд!A129</f>
        <v>122</v>
      </c>
      <c r="B135" s="14" t="str">
        <f>[1]Житл.фонд!B129</f>
        <v>Незалежностi просп,,90-а</v>
      </c>
      <c r="C135" s="15">
        <f>ROUND([1]ППТ!K128,3)</f>
        <v>0.63600000000000001</v>
      </c>
      <c r="D135" s="15">
        <f>ROUND([1]дерат!H128,3)</f>
        <v>4.0000000000000001E-3</v>
      </c>
      <c r="E135" s="15">
        <f>ROUND([1]дезінс!H128,3)</f>
        <v>0.01</v>
      </c>
      <c r="F135" s="15">
        <f>ROUND([1]Димовент!P128,3)</f>
        <v>0.14299999999999999</v>
      </c>
      <c r="G135" s="15">
        <f>ROUND([1]Електр!R128,3)</f>
        <v>0.121</v>
      </c>
      <c r="H135" s="15">
        <f>ROUND([1]Електр!V128,3)</f>
        <v>0.182</v>
      </c>
      <c r="I135" s="15">
        <f>ROUND([1]конструкції!P127,3)</f>
        <v>2.8000000000000001E-2</v>
      </c>
      <c r="J135" s="15">
        <f>ROUND([1]двері!N127,3)</f>
        <v>3.7999999999999999E-2</v>
      </c>
      <c r="K135" s="15">
        <f>ROUND([1]покрів!W127,3)</f>
        <v>0.35199999999999998</v>
      </c>
      <c r="L135" s="15">
        <f>ROUND([1]водпот!P128,3)</f>
        <v>0.13200000000000001</v>
      </c>
      <c r="M135" s="15">
        <f>ROUND([1]водобсл!P128,3)</f>
        <v>6.6000000000000003E-2</v>
      </c>
      <c r="N135" s="15">
        <f>ROUND([1]ЦОпот!P128,3)</f>
        <v>0.439</v>
      </c>
      <c r="O135" s="15">
        <f>ROUND([1]ЦОобсл!P128,3)</f>
        <v>0.20300000000000001</v>
      </c>
      <c r="P135" s="15">
        <f>ROUND(IF([1]Ліфти!J127&gt;0,[1]Ліфти!J127,0),3)</f>
        <v>0</v>
      </c>
      <c r="Q135" s="15">
        <f>ROUND(IF([1]Ліфти!G127&gt;0,[1]Ліфти!G127,0),3)</f>
        <v>0</v>
      </c>
      <c r="R135" s="15">
        <f t="shared" si="3"/>
        <v>2.3540000000000001</v>
      </c>
      <c r="S135" s="16">
        <f t="shared" si="4"/>
        <v>2.8248000000000002</v>
      </c>
      <c r="T135" s="16" t="str">
        <f t="shared" si="5"/>
        <v xml:space="preserve"> </v>
      </c>
      <c r="U135" s="15">
        <f>[1]ВивізТПВ!H128</f>
        <v>8.3007818785498166</v>
      </c>
      <c r="W135" s="17"/>
    </row>
    <row r="136" spans="1:23" x14ac:dyDescent="0.25">
      <c r="A136" s="13" t="str">
        <f>[1]Житл.фонд!A130</f>
        <v>123</v>
      </c>
      <c r="B136" s="14" t="str">
        <f>[1]Житл.фонд!B130</f>
        <v>Незалежностi просп,,90-б</v>
      </c>
      <c r="C136" s="15">
        <f>ROUND([1]ППТ!K129,3)</f>
        <v>0.58499999999999996</v>
      </c>
      <c r="D136" s="15">
        <f>ROUND([1]дерат!H129,3)</f>
        <v>4.0000000000000001E-3</v>
      </c>
      <c r="E136" s="15">
        <f>ROUND([1]дезінс!H129,3)</f>
        <v>1.0999999999999999E-2</v>
      </c>
      <c r="F136" s="15">
        <f>ROUND([1]Димовент!P129,3)</f>
        <v>0.14399999999999999</v>
      </c>
      <c r="G136" s="15">
        <f>ROUND([1]Електр!R129,3)</f>
        <v>0.121</v>
      </c>
      <c r="H136" s="15">
        <f>ROUND([1]Електр!V129,3)</f>
        <v>0.121</v>
      </c>
      <c r="I136" s="15">
        <f>ROUND([1]конструкції!P128,3)</f>
        <v>2.8000000000000001E-2</v>
      </c>
      <c r="J136" s="15">
        <f>ROUND([1]двері!N128,3)</f>
        <v>3.7999999999999999E-2</v>
      </c>
      <c r="K136" s="15">
        <f>ROUND([1]покрів!W128,3)</f>
        <v>0.35099999999999998</v>
      </c>
      <c r="L136" s="15">
        <f>ROUND([1]водпот!P129,3)</f>
        <v>0.13200000000000001</v>
      </c>
      <c r="M136" s="15">
        <f>ROUND([1]водобсл!P129,3)</f>
        <v>6.7000000000000004E-2</v>
      </c>
      <c r="N136" s="15">
        <f>ROUND([1]ЦОпот!P129,3)</f>
        <v>0.441</v>
      </c>
      <c r="O136" s="15">
        <f>ROUND([1]ЦОобсл!P129,3)</f>
        <v>0.20300000000000001</v>
      </c>
      <c r="P136" s="15">
        <f>ROUND(IF([1]Ліфти!J128&gt;0,[1]Ліфти!J128,0),3)</f>
        <v>0</v>
      </c>
      <c r="Q136" s="15">
        <f>ROUND(IF([1]Ліфти!G128&gt;0,[1]Ліфти!G128,0),3)</f>
        <v>0</v>
      </c>
      <c r="R136" s="15">
        <f t="shared" si="3"/>
        <v>2.246</v>
      </c>
      <c r="S136" s="16">
        <f t="shared" si="4"/>
        <v>2.6951999999999998</v>
      </c>
      <c r="T136" s="16" t="str">
        <f t="shared" si="5"/>
        <v xml:space="preserve"> </v>
      </c>
      <c r="U136" s="15">
        <f>[1]ВивізТПВ!H129</f>
        <v>8.3007818785498166</v>
      </c>
      <c r="W136" s="17"/>
    </row>
    <row r="137" spans="1:23" x14ac:dyDescent="0.25">
      <c r="A137" s="13" t="str">
        <f>[1]Житл.фонд!A131</f>
        <v>124</v>
      </c>
      <c r="B137" s="14" t="str">
        <f>[1]Житл.фонд!B131</f>
        <v>Незалежностi просп,,90-г</v>
      </c>
      <c r="C137" s="15">
        <f>ROUND([1]ППТ!K130,3)</f>
        <v>0.61099999999999999</v>
      </c>
      <c r="D137" s="15">
        <f>ROUND([1]дерат!H130,3)</f>
        <v>4.0000000000000001E-3</v>
      </c>
      <c r="E137" s="15">
        <f>ROUND([1]дезінс!H130,3)</f>
        <v>0.01</v>
      </c>
      <c r="F137" s="15">
        <f>ROUND([1]Димовент!P130,3)</f>
        <v>9.2999999999999999E-2</v>
      </c>
      <c r="G137" s="15">
        <f>ROUND([1]Електр!R130,3)</f>
        <v>0.14499999999999999</v>
      </c>
      <c r="H137" s="15">
        <f>ROUND([1]Електр!V130,3)</f>
        <v>0.23</v>
      </c>
      <c r="I137" s="15">
        <f>ROUND([1]конструкції!P129,3)</f>
        <v>3.9E-2</v>
      </c>
      <c r="J137" s="15">
        <f>ROUND([1]двері!N129,3)</f>
        <v>4.1000000000000002E-2</v>
      </c>
      <c r="K137" s="15">
        <f>ROUND([1]покрів!W129,3)</f>
        <v>0.4</v>
      </c>
      <c r="L137" s="15">
        <f>ROUND([1]водпот!P130,3)</f>
        <v>0.10299999999999999</v>
      </c>
      <c r="M137" s="15">
        <f>ROUND([1]водобсл!P130,3)</f>
        <v>5.1999999999999998E-2</v>
      </c>
      <c r="N137" s="15">
        <f>ROUND([1]ЦОпот!P130,3)</f>
        <v>0.46300000000000002</v>
      </c>
      <c r="O137" s="15">
        <f>ROUND([1]ЦОобсл!P130,3)</f>
        <v>0.21299999999999999</v>
      </c>
      <c r="P137" s="15">
        <f>ROUND(IF([1]Ліфти!J129&gt;0,[1]Ліфти!J129,0),3)</f>
        <v>0</v>
      </c>
      <c r="Q137" s="15">
        <f>ROUND(IF([1]Ліфти!G129&gt;0,[1]Ліфти!G129,0),3)</f>
        <v>0</v>
      </c>
      <c r="R137" s="15">
        <f t="shared" si="3"/>
        <v>2.4039999999999999</v>
      </c>
      <c r="S137" s="16">
        <f t="shared" si="4"/>
        <v>2.8847999999999998</v>
      </c>
      <c r="T137" s="16" t="str">
        <f t="shared" si="5"/>
        <v xml:space="preserve"> </v>
      </c>
      <c r="U137" s="15">
        <f>[1]ВивізТПВ!H130</f>
        <v>8.3007818785498166</v>
      </c>
      <c r="W137" s="17"/>
    </row>
    <row r="138" spans="1:23" x14ac:dyDescent="0.25">
      <c r="A138" s="13" t="str">
        <f>[1]Житл.фонд!A132</f>
        <v>125</v>
      </c>
      <c r="B138" s="14" t="str">
        <f>[1]Житл.фонд!B132</f>
        <v>Незалежностi просп,,92-а</v>
      </c>
      <c r="C138" s="15">
        <f>ROUND([1]ППТ!K131,3)</f>
        <v>0.77900000000000003</v>
      </c>
      <c r="D138" s="15">
        <f>ROUND([1]дерат!H131,3)</f>
        <v>4.0000000000000001E-3</v>
      </c>
      <c r="E138" s="15">
        <f>ROUND([1]дезінс!H131,3)</f>
        <v>1.0999999999999999E-2</v>
      </c>
      <c r="F138" s="15">
        <f>ROUND([1]Димовент!P131,3)</f>
        <v>0.13700000000000001</v>
      </c>
      <c r="G138" s="15">
        <f>ROUND([1]Електр!R131,3)</f>
        <v>0.12</v>
      </c>
      <c r="H138" s="15">
        <f>ROUND([1]Електр!V131,3)</f>
        <v>0.183</v>
      </c>
      <c r="I138" s="15">
        <f>ROUND([1]конструкції!P130,3)</f>
        <v>2.7E-2</v>
      </c>
      <c r="J138" s="15">
        <f>ROUND([1]двері!N130,3)</f>
        <v>3.7999999999999999E-2</v>
      </c>
      <c r="K138" s="15">
        <f>ROUND([1]покрів!W130,3)</f>
        <v>0.30399999999999999</v>
      </c>
      <c r="L138" s="15">
        <f>ROUND([1]водпот!P131,3)</f>
        <v>0.14499999999999999</v>
      </c>
      <c r="M138" s="15">
        <f>ROUND([1]водобсл!P131,3)</f>
        <v>7.2999999999999995E-2</v>
      </c>
      <c r="N138" s="15">
        <f>ROUND([1]ЦОпот!P131,3)</f>
        <v>0.438</v>
      </c>
      <c r="O138" s="15">
        <f>ROUND([1]ЦОобсл!P131,3)</f>
        <v>0.20200000000000001</v>
      </c>
      <c r="P138" s="15">
        <f>ROUND(IF([1]Ліфти!J130&gt;0,[1]Ліфти!J130,0),3)</f>
        <v>0</v>
      </c>
      <c r="Q138" s="15">
        <f>ROUND(IF([1]Ліфти!G130&gt;0,[1]Ліфти!G130,0),3)</f>
        <v>0</v>
      </c>
      <c r="R138" s="15">
        <f t="shared" si="3"/>
        <v>2.4610000000000003</v>
      </c>
      <c r="S138" s="16">
        <f t="shared" si="4"/>
        <v>2.9532000000000003</v>
      </c>
      <c r="T138" s="16" t="str">
        <f t="shared" si="5"/>
        <v xml:space="preserve"> </v>
      </c>
      <c r="U138" s="15">
        <f>[1]ВивізТПВ!H131</f>
        <v>8.3007818785498166</v>
      </c>
      <c r="W138" s="17"/>
    </row>
    <row r="139" spans="1:23" x14ac:dyDescent="0.25">
      <c r="A139" s="13" t="str">
        <f>[1]Житл.фонд!A133</f>
        <v>126</v>
      </c>
      <c r="B139" s="14" t="str">
        <f>[1]Житл.фонд!B133</f>
        <v>Незалежностi просп,,92-б</v>
      </c>
      <c r="C139" s="15">
        <f>ROUND([1]ППТ!K132,3)</f>
        <v>0.375</v>
      </c>
      <c r="D139" s="15">
        <f>ROUND([1]дерат!H132,3)</f>
        <v>3.0000000000000001E-3</v>
      </c>
      <c r="E139" s="15">
        <f>ROUND([1]дезінс!H132,3)</f>
        <v>8.0000000000000002E-3</v>
      </c>
      <c r="F139" s="15">
        <f>ROUND([1]Димовент!P132,3)</f>
        <v>0.111</v>
      </c>
      <c r="G139" s="15">
        <f>ROUND([1]Електр!R132,3)</f>
        <v>0.156</v>
      </c>
      <c r="H139" s="15">
        <f>ROUND([1]Електр!V132,3)</f>
        <v>0.36399999999999999</v>
      </c>
      <c r="I139" s="15">
        <f>ROUND([1]конструкції!P131,3)</f>
        <v>3.9E-2</v>
      </c>
      <c r="J139" s="15">
        <f>ROUND([1]двері!N131,3)</f>
        <v>3.9E-2</v>
      </c>
      <c r="K139" s="15">
        <f>ROUND([1]покрів!W131,3)</f>
        <v>0.38100000000000001</v>
      </c>
      <c r="L139" s="15">
        <f>ROUND([1]водпот!P132,3)</f>
        <v>0.186</v>
      </c>
      <c r="M139" s="15">
        <f>ROUND([1]водобсл!P132,3)</f>
        <v>9.4E-2</v>
      </c>
      <c r="N139" s="15">
        <f>ROUND([1]ЦОпот!P132,3)</f>
        <v>0.39400000000000002</v>
      </c>
      <c r="O139" s="15">
        <f>ROUND([1]ЦОобсл!P132,3)</f>
        <v>0.182</v>
      </c>
      <c r="P139" s="15">
        <f>ROUND(IF([1]Ліфти!J131&gt;0,[1]Ліфти!J131,0),3)</f>
        <v>0</v>
      </c>
      <c r="Q139" s="15">
        <f>ROUND(IF([1]Ліфти!G131&gt;0,[1]Ліфти!G131,0),3)</f>
        <v>0</v>
      </c>
      <c r="R139" s="15">
        <f t="shared" si="3"/>
        <v>2.3319999999999999</v>
      </c>
      <c r="S139" s="16">
        <f t="shared" si="4"/>
        <v>2.7983999999999996</v>
      </c>
      <c r="T139" s="16" t="str">
        <f t="shared" si="5"/>
        <v xml:space="preserve"> </v>
      </c>
      <c r="U139" s="15">
        <f>[1]ВивізТПВ!H132</f>
        <v>8.3007818785498166</v>
      </c>
      <c r="W139" s="17"/>
    </row>
    <row r="140" spans="1:23" x14ac:dyDescent="0.25">
      <c r="A140" s="13" t="str">
        <f>[1]Житл.фонд!A134</f>
        <v>127</v>
      </c>
      <c r="B140" s="14" t="str">
        <f>[1]Житл.фонд!B134</f>
        <v>Незалежностi просп,,92-в</v>
      </c>
      <c r="C140" s="15">
        <f>ROUND([1]ППТ!K133,3)</f>
        <v>0.50800000000000001</v>
      </c>
      <c r="D140" s="15">
        <f>ROUND([1]дерат!H133,3)</f>
        <v>3.0000000000000001E-3</v>
      </c>
      <c r="E140" s="15">
        <f>ROUND([1]дезінс!H133,3)</f>
        <v>8.9999999999999993E-3</v>
      </c>
      <c r="F140" s="15">
        <f>ROUND([1]Димовент!P133,3)</f>
        <v>0.115</v>
      </c>
      <c r="G140" s="15">
        <f>ROUND([1]Електр!R133,3)</f>
        <v>0.16200000000000001</v>
      </c>
      <c r="H140" s="15">
        <f>ROUND([1]Електр!V133,3)</f>
        <v>0.19</v>
      </c>
      <c r="I140" s="15">
        <f>ROUND([1]конструкції!P132,3)</f>
        <v>0.04</v>
      </c>
      <c r="J140" s="15">
        <f>ROUND([1]двері!N132,3)</f>
        <v>4.1000000000000002E-2</v>
      </c>
      <c r="K140" s="15">
        <f>ROUND([1]покрів!W132,3)</f>
        <v>0.34799999999999998</v>
      </c>
      <c r="L140" s="15">
        <f>ROUND([1]водпот!P133,3)</f>
        <v>0.19400000000000001</v>
      </c>
      <c r="M140" s="15">
        <f>ROUND([1]водобсл!P133,3)</f>
        <v>9.7000000000000003E-2</v>
      </c>
      <c r="N140" s="15">
        <f>ROUND([1]ЦОпот!P133,3)</f>
        <v>0.40899999999999997</v>
      </c>
      <c r="O140" s="15">
        <f>ROUND([1]ЦОобсл!P133,3)</f>
        <v>0.189</v>
      </c>
      <c r="P140" s="15">
        <f>ROUND(IF([1]Ліфти!J132&gt;0,[1]Ліфти!J132,0),3)</f>
        <v>0</v>
      </c>
      <c r="Q140" s="15">
        <f>ROUND(IF([1]Ліфти!G132&gt;0,[1]Ліфти!G132,0),3)</f>
        <v>0</v>
      </c>
      <c r="R140" s="15">
        <f t="shared" si="3"/>
        <v>2.3049999999999997</v>
      </c>
      <c r="S140" s="16">
        <f t="shared" si="4"/>
        <v>2.7659999999999996</v>
      </c>
      <c r="T140" s="16" t="str">
        <f t="shared" si="5"/>
        <v xml:space="preserve"> </v>
      </c>
      <c r="U140" s="15">
        <f>[1]ВивізТПВ!H133</f>
        <v>8.3007818785498166</v>
      </c>
      <c r="W140" s="17"/>
    </row>
    <row r="141" spans="1:23" x14ac:dyDescent="0.25">
      <c r="A141" s="13" t="str">
        <f>[1]Житл.фонд!A135</f>
        <v>128</v>
      </c>
      <c r="B141" s="14" t="str">
        <f>[1]Житл.фонд!B135</f>
        <v>Незалежностi просп,,92-д</v>
      </c>
      <c r="C141" s="15">
        <f>ROUND([1]ППТ!K134,3)</f>
        <v>0.46700000000000003</v>
      </c>
      <c r="D141" s="15">
        <f>ROUND([1]дерат!H134,3)</f>
        <v>5.0000000000000001E-3</v>
      </c>
      <c r="E141" s="15">
        <f>ROUND([1]дезінс!H134,3)</f>
        <v>1.2999999999999999E-2</v>
      </c>
      <c r="F141" s="15">
        <f>ROUND([1]Димовент!P134,3)</f>
        <v>9.6000000000000002E-2</v>
      </c>
      <c r="G141" s="15">
        <f>ROUND([1]Електр!R134,3)</f>
        <v>0.14599999999999999</v>
      </c>
      <c r="H141" s="15">
        <f>ROUND([1]Електр!V134,3)</f>
        <v>0.439</v>
      </c>
      <c r="I141" s="15">
        <f>ROUND([1]конструкції!P133,3)</f>
        <v>3.5000000000000003E-2</v>
      </c>
      <c r="J141" s="15">
        <f>ROUND([1]двері!N133,3)</f>
        <v>4.2999999999999997E-2</v>
      </c>
      <c r="K141" s="15">
        <f>ROUND([1]покрів!W133,3)</f>
        <v>0.37</v>
      </c>
      <c r="L141" s="15">
        <f>ROUND([1]водпот!P134,3)</f>
        <v>0.17699999999999999</v>
      </c>
      <c r="M141" s="15">
        <f>ROUND([1]водобсл!P134,3)</f>
        <v>8.8999999999999996E-2</v>
      </c>
      <c r="N141" s="15">
        <f>ROUND([1]ЦОпот!P134,3)</f>
        <v>0.40899999999999997</v>
      </c>
      <c r="O141" s="15">
        <f>ROUND([1]ЦОобсл!P134,3)</f>
        <v>0.189</v>
      </c>
      <c r="P141" s="15">
        <f>ROUND(IF([1]Ліфти!J133&gt;0,[1]Ліфти!J133,0),3)</f>
        <v>0</v>
      </c>
      <c r="Q141" s="15">
        <f>ROUND(IF([1]Ліфти!G133&gt;0,[1]Ліфти!G133,0),3)</f>
        <v>0</v>
      </c>
      <c r="R141" s="15">
        <f t="shared" si="3"/>
        <v>2.4779999999999998</v>
      </c>
      <c r="S141" s="16">
        <f t="shared" si="4"/>
        <v>2.9735999999999998</v>
      </c>
      <c r="T141" s="16" t="str">
        <f t="shared" si="5"/>
        <v xml:space="preserve"> </v>
      </c>
      <c r="U141" s="15">
        <f>[1]ВивізТПВ!H134</f>
        <v>8.3007818785498166</v>
      </c>
      <c r="W141" s="17"/>
    </row>
    <row r="142" spans="1:23" x14ac:dyDescent="0.25">
      <c r="A142" s="13" t="str">
        <f>[1]Житл.фонд!A136</f>
        <v>129</v>
      </c>
      <c r="B142" s="14" t="str">
        <f>[1]Житл.фонд!B136</f>
        <v>Незалежностi просп,,94</v>
      </c>
      <c r="C142" s="15">
        <f>ROUND([1]ППТ!K135,3)</f>
        <v>0.61199999999999999</v>
      </c>
      <c r="D142" s="15">
        <f>ROUND([1]дерат!H135,3)</f>
        <v>3.0000000000000001E-3</v>
      </c>
      <c r="E142" s="15">
        <f>ROUND([1]дезінс!H135,3)</f>
        <v>7.0000000000000001E-3</v>
      </c>
      <c r="F142" s="15">
        <f>ROUND([1]Димовент!P135,3)</f>
        <v>0.128</v>
      </c>
      <c r="G142" s="15">
        <f>ROUND([1]Електр!R135,3)</f>
        <v>0.112</v>
      </c>
      <c r="H142" s="15">
        <f>ROUND([1]Електр!V135,3)</f>
        <v>0.11899999999999999</v>
      </c>
      <c r="I142" s="15">
        <f>ROUND([1]конструкції!P134,3)</f>
        <v>2.4E-2</v>
      </c>
      <c r="J142" s="15">
        <f>ROUND([1]двері!N134,3)</f>
        <v>3.5999999999999997E-2</v>
      </c>
      <c r="K142" s="15">
        <f>ROUND([1]покрів!W134,3)</f>
        <v>0.34499999999999997</v>
      </c>
      <c r="L142" s="15">
        <f>ROUND([1]водпот!P135,3)</f>
        <v>0.122</v>
      </c>
      <c r="M142" s="15">
        <f>ROUND([1]водобсл!P135,3)</f>
        <v>6.2E-2</v>
      </c>
      <c r="N142" s="15">
        <f>ROUND([1]ЦОпот!P135,3)</f>
        <v>0.44700000000000001</v>
      </c>
      <c r="O142" s="15">
        <f>ROUND([1]ЦОобсл!P135,3)</f>
        <v>0.20599999999999999</v>
      </c>
      <c r="P142" s="15">
        <f>ROUND(IF([1]Ліфти!J134&gt;0,[1]Ліфти!J134,0),3)</f>
        <v>0</v>
      </c>
      <c r="Q142" s="15">
        <f>ROUND(IF([1]Ліфти!G134&gt;0,[1]Ліфти!G134,0),3)</f>
        <v>0</v>
      </c>
      <c r="R142" s="15">
        <f t="shared" si="3"/>
        <v>2.2229999999999999</v>
      </c>
      <c r="S142" s="16">
        <f t="shared" si="4"/>
        <v>2.6675999999999997</v>
      </c>
      <c r="T142" s="16" t="str">
        <f t="shared" si="5"/>
        <v xml:space="preserve"> </v>
      </c>
      <c r="U142" s="15">
        <f>[1]ВивізТПВ!H135</f>
        <v>8.3007818785498166</v>
      </c>
      <c r="W142" s="17"/>
    </row>
    <row r="143" spans="1:23" x14ac:dyDescent="0.25">
      <c r="A143" s="13" t="str">
        <f>[1]Житл.фонд!A137</f>
        <v>130</v>
      </c>
      <c r="B143" s="14" t="str">
        <f>[1]Житл.фонд!B137</f>
        <v>Оренбурзька,16</v>
      </c>
      <c r="C143" s="15">
        <f>ROUND([1]ППТ!K136,3)</f>
        <v>0</v>
      </c>
      <c r="D143" s="15">
        <f>ROUND([1]дерат!H136,3)</f>
        <v>7.0000000000000001E-3</v>
      </c>
      <c r="E143" s="15">
        <f>ROUND([1]дезінс!H136,3)</f>
        <v>1.7999999999999999E-2</v>
      </c>
      <c r="F143" s="15">
        <f>ROUND([1]Димовент!P136,3)</f>
        <v>0.23499999999999999</v>
      </c>
      <c r="G143" s="15">
        <f>ROUND([1]Електр!R136,3)</f>
        <v>7.1999999999999995E-2</v>
      </c>
      <c r="H143" s="15">
        <f>ROUND([1]Електр!V136,3)</f>
        <v>0</v>
      </c>
      <c r="I143" s="15">
        <f>ROUND([1]конструкції!P135,3)</f>
        <v>0.06</v>
      </c>
      <c r="J143" s="15">
        <f>ROUND([1]двері!N135,3)</f>
        <v>0</v>
      </c>
      <c r="K143" s="15">
        <f>ROUND([1]покрів!W135,3)</f>
        <v>0.59599999999999997</v>
      </c>
      <c r="L143" s="15">
        <f>ROUND([1]водпот!P136,3)</f>
        <v>0.19500000000000001</v>
      </c>
      <c r="M143" s="15">
        <f>ROUND([1]водобсл!P136,3)</f>
        <v>9.8000000000000004E-2</v>
      </c>
      <c r="N143" s="15">
        <f>ROUND([1]ЦОпот!P136,3)</f>
        <v>0</v>
      </c>
      <c r="O143" s="15">
        <f>ROUND([1]ЦОобсл!P136,3)</f>
        <v>0</v>
      </c>
      <c r="P143" s="15">
        <f>ROUND(IF([1]Ліфти!J135&gt;0,[1]Ліфти!J135,0),3)</f>
        <v>0</v>
      </c>
      <c r="Q143" s="15">
        <f>ROUND(IF([1]Ліфти!G135&gt;0,[1]Ліфти!G135,0),3)</f>
        <v>0</v>
      </c>
      <c r="R143" s="15">
        <f t="shared" ref="R143:R206" si="6">SUM(C143:O143)</f>
        <v>1.2810000000000001</v>
      </c>
      <c r="S143" s="16">
        <f t="shared" ref="S143:S206" si="7">R143*1.2</f>
        <v>1.5372000000000001</v>
      </c>
      <c r="T143" s="16" t="str">
        <f t="shared" ref="T143:T206" si="8">IF(P143&gt;0,S143+(P143+Q143)*1.2," ")</f>
        <v xml:space="preserve"> </v>
      </c>
      <c r="U143" s="15">
        <f>[1]ВивізТПВ!H136</f>
        <v>8.3007818785498166</v>
      </c>
      <c r="W143" s="17"/>
    </row>
    <row r="144" spans="1:23" x14ac:dyDescent="0.25">
      <c r="A144" s="13" t="str">
        <f>[1]Житл.фонд!A138</f>
        <v>131</v>
      </c>
      <c r="B144" s="14" t="str">
        <f>[1]Житл.фонд!B138</f>
        <v>Оренбурзька,1-а</v>
      </c>
      <c r="C144" s="15">
        <f>ROUND([1]ППТ!K137,3)</f>
        <v>0.437</v>
      </c>
      <c r="D144" s="15">
        <f>ROUND([1]дерат!H137,3)</f>
        <v>3.0000000000000001E-3</v>
      </c>
      <c r="E144" s="15">
        <f>ROUND([1]дезінс!H137,3)</f>
        <v>7.0000000000000001E-3</v>
      </c>
      <c r="F144" s="15">
        <f>ROUND([1]Димовент!P137,3)</f>
        <v>0.27900000000000003</v>
      </c>
      <c r="G144" s="15">
        <f>ROUND([1]Електр!R137,3)</f>
        <v>0.14899999999999999</v>
      </c>
      <c r="H144" s="15">
        <f>ROUND([1]Електр!V137,3)</f>
        <v>0.13500000000000001</v>
      </c>
      <c r="I144" s="15">
        <f>ROUND([1]конструкції!P136,3)</f>
        <v>3.1E-2</v>
      </c>
      <c r="J144" s="15">
        <f>ROUND([1]двері!N136,3)</f>
        <v>3.2000000000000001E-2</v>
      </c>
      <c r="K144" s="15">
        <f>ROUND([1]покрів!W136,3)</f>
        <v>0.432</v>
      </c>
      <c r="L144" s="15">
        <f>ROUND([1]водпот!P137,3)</f>
        <v>0.13100000000000001</v>
      </c>
      <c r="M144" s="15">
        <f>ROUND([1]водобсл!P137,3)</f>
        <v>6.6000000000000003E-2</v>
      </c>
      <c r="N144" s="15">
        <f>ROUND([1]ЦОпот!P137,3)</f>
        <v>0.38900000000000001</v>
      </c>
      <c r="O144" s="15">
        <f>ROUND([1]ЦОобсл!P137,3)</f>
        <v>0.17899999999999999</v>
      </c>
      <c r="P144" s="15">
        <f>ROUND(IF([1]Ліфти!J136&gt;0,[1]Ліфти!J136,0),3)</f>
        <v>0</v>
      </c>
      <c r="Q144" s="15">
        <f>ROUND(IF([1]Ліфти!G136&gt;0,[1]Ліфти!G136,0),3)</f>
        <v>0</v>
      </c>
      <c r="R144" s="15">
        <f t="shared" si="6"/>
        <v>2.27</v>
      </c>
      <c r="S144" s="16">
        <f t="shared" si="7"/>
        <v>2.7239999999999998</v>
      </c>
      <c r="T144" s="16" t="str">
        <f t="shared" si="8"/>
        <v xml:space="preserve"> </v>
      </c>
      <c r="U144" s="15">
        <f>[1]ВивізТПВ!H137</f>
        <v>8.3007818785498166</v>
      </c>
      <c r="W144" s="17"/>
    </row>
    <row r="145" spans="1:23" x14ac:dyDescent="0.25">
      <c r="A145" s="13" t="str">
        <f>[1]Житл.фонд!A139</f>
        <v>132</v>
      </c>
      <c r="B145" s="14" t="str">
        <f>[1]Житл.фонд!B139</f>
        <v>Оренбурзька,2</v>
      </c>
      <c r="C145" s="15">
        <f>ROUND([1]ППТ!K138,3)</f>
        <v>0</v>
      </c>
      <c r="D145" s="15">
        <f>ROUND([1]дерат!H138,3)</f>
        <v>0</v>
      </c>
      <c r="E145" s="15">
        <f>ROUND([1]дезінс!H138,3)</f>
        <v>0</v>
      </c>
      <c r="F145" s="15">
        <f>ROUND([1]Димовент!P138,3)</f>
        <v>0.20300000000000001</v>
      </c>
      <c r="G145" s="15">
        <f>ROUND([1]Електр!R138,3)</f>
        <v>5.7000000000000002E-2</v>
      </c>
      <c r="H145" s="15">
        <f>ROUND([1]Електр!V138,3)</f>
        <v>0</v>
      </c>
      <c r="I145" s="15">
        <f>ROUND([1]конструкції!P137,3)</f>
        <v>3.9E-2</v>
      </c>
      <c r="J145" s="15">
        <f>ROUND([1]двері!N137,3)</f>
        <v>0</v>
      </c>
      <c r="K145" s="15">
        <f>ROUND([1]покрів!W137,3)</f>
        <v>0.504</v>
      </c>
      <c r="L145" s="15">
        <f>ROUND([1]водпот!P138,3)</f>
        <v>0.155</v>
      </c>
      <c r="M145" s="15">
        <f>ROUND([1]водобсл!P138,3)</f>
        <v>7.8E-2</v>
      </c>
      <c r="N145" s="15">
        <f>ROUND([1]ЦОпот!P138,3)</f>
        <v>0</v>
      </c>
      <c r="O145" s="15">
        <f>ROUND([1]ЦОобсл!P138,3)</f>
        <v>0</v>
      </c>
      <c r="P145" s="15">
        <f>ROUND(IF([1]Ліфти!J137&gt;0,[1]Ліфти!J137,0),3)</f>
        <v>0</v>
      </c>
      <c r="Q145" s="15">
        <f>ROUND(IF([1]Ліфти!G137&gt;0,[1]Ліфти!G137,0),3)</f>
        <v>0</v>
      </c>
      <c r="R145" s="15">
        <f t="shared" si="6"/>
        <v>1.036</v>
      </c>
      <c r="S145" s="16">
        <f t="shared" si="7"/>
        <v>1.2432000000000001</v>
      </c>
      <c r="T145" s="16" t="str">
        <f t="shared" si="8"/>
        <v xml:space="preserve"> </v>
      </c>
      <c r="U145" s="15">
        <f>[1]ВивізТПВ!H138</f>
        <v>8.3007818785498184</v>
      </c>
      <c r="W145" s="17"/>
    </row>
    <row r="146" spans="1:23" x14ac:dyDescent="0.25">
      <c r="A146" s="13" t="str">
        <f>[1]Житл.фонд!A140</f>
        <v>133</v>
      </c>
      <c r="B146" s="14" t="str">
        <f>[1]Житл.фонд!B140</f>
        <v>Оренбурзька,3-а</v>
      </c>
      <c r="C146" s="15">
        <f>ROUND([1]ППТ!K139,3)</f>
        <v>0.19600000000000001</v>
      </c>
      <c r="D146" s="15">
        <f>ROUND([1]дерат!H139,3)</f>
        <v>3.0000000000000001E-3</v>
      </c>
      <c r="E146" s="15">
        <f>ROUND([1]дезінс!H139,3)</f>
        <v>7.0000000000000001E-3</v>
      </c>
      <c r="F146" s="15">
        <f>ROUND([1]Димовент!P139,3)</f>
        <v>0.307</v>
      </c>
      <c r="G146" s="15">
        <f>ROUND([1]Електр!R139,3)</f>
        <v>0.152</v>
      </c>
      <c r="H146" s="15">
        <f>ROUND([1]Електр!V139,3)</f>
        <v>0.189</v>
      </c>
      <c r="I146" s="15">
        <f>ROUND([1]конструкції!P138,3)</f>
        <v>2.9000000000000001E-2</v>
      </c>
      <c r="J146" s="15">
        <f>ROUND([1]двері!N138,3)</f>
        <v>4.3999999999999997E-2</v>
      </c>
      <c r="K146" s="15">
        <f>ROUND([1]покрів!W138,3)</f>
        <v>0.371</v>
      </c>
      <c r="L146" s="15">
        <f>ROUND([1]водпот!P139,3)</f>
        <v>0.13500000000000001</v>
      </c>
      <c r="M146" s="15">
        <f>ROUND([1]водобсл!P139,3)</f>
        <v>6.8000000000000005E-2</v>
      </c>
      <c r="N146" s="15">
        <f>ROUND([1]ЦОпот!P139,3)</f>
        <v>0.44400000000000001</v>
      </c>
      <c r="O146" s="15">
        <f>ROUND([1]ЦОобсл!P139,3)</f>
        <v>0.20499999999999999</v>
      </c>
      <c r="P146" s="15">
        <f>ROUND(IF([1]Ліфти!J138&gt;0,[1]Ліфти!J138,0),3)</f>
        <v>0</v>
      </c>
      <c r="Q146" s="15">
        <f>ROUND(IF([1]Ліфти!G138&gt;0,[1]Ліфти!G138,0),3)</f>
        <v>0</v>
      </c>
      <c r="R146" s="15">
        <f t="shared" si="6"/>
        <v>2.15</v>
      </c>
      <c r="S146" s="16">
        <f t="shared" si="7"/>
        <v>2.5799999999999996</v>
      </c>
      <c r="T146" s="16" t="str">
        <f t="shared" si="8"/>
        <v xml:space="preserve"> </v>
      </c>
      <c r="U146" s="15">
        <f>[1]ВивізТПВ!H139</f>
        <v>8.3007818785498166</v>
      </c>
      <c r="W146" s="17"/>
    </row>
    <row r="147" spans="1:23" x14ac:dyDescent="0.25">
      <c r="A147" s="13" t="str">
        <f>[1]Житл.фонд!A141</f>
        <v>134</v>
      </c>
      <c r="B147" s="14" t="str">
        <f>[1]Житл.фонд!B141</f>
        <v>Садова,3</v>
      </c>
      <c r="C147" s="15">
        <f>ROUND([1]ППТ!K140,3)</f>
        <v>0</v>
      </c>
      <c r="D147" s="15">
        <f>ROUND([1]дерат!H140,3)</f>
        <v>5.0000000000000001E-3</v>
      </c>
      <c r="E147" s="15">
        <f>ROUND([1]дезінс!H140,3)</f>
        <v>1.2E-2</v>
      </c>
      <c r="F147" s="15">
        <f>ROUND([1]Димовент!P140,3)</f>
        <v>0.14000000000000001</v>
      </c>
      <c r="G147" s="15">
        <f>ROUND([1]Електр!R140,3)</f>
        <v>9.7000000000000003E-2</v>
      </c>
      <c r="H147" s="15">
        <f>ROUND([1]Електр!V140,3)</f>
        <v>6.9000000000000006E-2</v>
      </c>
      <c r="I147" s="15">
        <f>ROUND([1]конструкції!P139,3)</f>
        <v>2.3E-2</v>
      </c>
      <c r="J147" s="15">
        <f>ROUND([1]двері!N139,3)</f>
        <v>8.9999999999999993E-3</v>
      </c>
      <c r="K147" s="15">
        <f>ROUND([1]покрів!W139,3)</f>
        <v>0.36699999999999999</v>
      </c>
      <c r="L147" s="15">
        <f>ROUND([1]водпот!P140,3)</f>
        <v>0.1</v>
      </c>
      <c r="M147" s="15">
        <f>ROUND([1]водобсл!P140,3)</f>
        <v>0.05</v>
      </c>
      <c r="N147" s="15">
        <f>ROUND([1]ЦОпот!P140,3)</f>
        <v>0</v>
      </c>
      <c r="O147" s="15">
        <f>ROUND([1]ЦОобсл!P140,3)</f>
        <v>0</v>
      </c>
      <c r="P147" s="15">
        <f>ROUND(IF([1]Ліфти!J139&gt;0,[1]Ліфти!J139,0),3)</f>
        <v>0</v>
      </c>
      <c r="Q147" s="15">
        <f>ROUND(IF([1]Ліфти!G139&gt;0,[1]Ліфти!G139,0),3)</f>
        <v>0</v>
      </c>
      <c r="R147" s="15">
        <f t="shared" si="6"/>
        <v>0.872</v>
      </c>
      <c r="S147" s="16">
        <f t="shared" si="7"/>
        <v>1.0464</v>
      </c>
      <c r="T147" s="16" t="str">
        <f t="shared" si="8"/>
        <v xml:space="preserve"> </v>
      </c>
      <c r="U147" s="15">
        <f>[1]ВивізТПВ!H140</f>
        <v>8.3007818785498166</v>
      </c>
      <c r="W147" s="17"/>
    </row>
    <row r="148" spans="1:23" x14ac:dyDescent="0.25">
      <c r="A148" s="13" t="str">
        <f>[1]Житл.фонд!A142</f>
        <v>135</v>
      </c>
      <c r="B148" s="14" t="str">
        <f>[1]Житл.фонд!B142</f>
        <v>Садова,3-а</v>
      </c>
      <c r="C148" s="15">
        <f>ROUND([1]ППТ!K141,3)</f>
        <v>0</v>
      </c>
      <c r="D148" s="15">
        <f>ROUND([1]дерат!H141,3)</f>
        <v>4.0000000000000001E-3</v>
      </c>
      <c r="E148" s="15">
        <f>ROUND([1]дезінс!H141,3)</f>
        <v>1.0999999999999999E-2</v>
      </c>
      <c r="F148" s="15">
        <f>ROUND([1]Димовент!P141,3)</f>
        <v>0.185</v>
      </c>
      <c r="G148" s="15">
        <f>ROUND([1]Електр!R141,3)</f>
        <v>0.11600000000000001</v>
      </c>
      <c r="H148" s="15">
        <f>ROUND([1]Електр!V141,3)</f>
        <v>0.16</v>
      </c>
      <c r="I148" s="15">
        <f>ROUND([1]конструкції!P140,3)</f>
        <v>2.4E-2</v>
      </c>
      <c r="J148" s="15">
        <f>ROUND([1]двері!N140,3)</f>
        <v>8.9999999999999993E-3</v>
      </c>
      <c r="K148" s="15">
        <f>ROUND([1]покрів!W140,3)</f>
        <v>0.56599999999999995</v>
      </c>
      <c r="L148" s="15">
        <f>ROUND([1]водпот!P141,3)</f>
        <v>8.7999999999999995E-2</v>
      </c>
      <c r="M148" s="15">
        <f>ROUND([1]водобсл!P141,3)</f>
        <v>4.3999999999999997E-2</v>
      </c>
      <c r="N148" s="15">
        <f>ROUND([1]ЦОпот!P141,3)</f>
        <v>0.48099999999999998</v>
      </c>
      <c r="O148" s="15">
        <f>ROUND([1]ЦОобсл!P141,3)</f>
        <v>0.222</v>
      </c>
      <c r="P148" s="15">
        <f>ROUND(IF([1]Ліфти!J140&gt;0,[1]Ліфти!J140,0),3)</f>
        <v>0</v>
      </c>
      <c r="Q148" s="15">
        <f>ROUND(IF([1]Ліфти!G140&gt;0,[1]Ліфти!G140,0),3)</f>
        <v>0</v>
      </c>
      <c r="R148" s="15">
        <f t="shared" si="6"/>
        <v>1.9100000000000001</v>
      </c>
      <c r="S148" s="16">
        <f t="shared" si="7"/>
        <v>2.2920000000000003</v>
      </c>
      <c r="T148" s="16" t="str">
        <f t="shared" si="8"/>
        <v xml:space="preserve"> </v>
      </c>
      <c r="U148" s="15">
        <f>[1]ВивізТПВ!H141</f>
        <v>8.3007818785498166</v>
      </c>
      <c r="W148" s="17"/>
    </row>
    <row r="149" spans="1:23" x14ac:dyDescent="0.25">
      <c r="A149" s="13" t="str">
        <f>[1]Житл.фонд!A143</f>
        <v>136</v>
      </c>
      <c r="B149" s="14" t="str">
        <f>[1]Житл.фонд!B143</f>
        <v>Стеценка Кирила,1</v>
      </c>
      <c r="C149" s="15">
        <f>ROUND([1]ППТ!K142,3)</f>
        <v>0</v>
      </c>
      <c r="D149" s="15">
        <f>ROUND([1]дерат!H142,3)</f>
        <v>3.0000000000000001E-3</v>
      </c>
      <c r="E149" s="15">
        <f>ROUND([1]дезінс!H142,3)</f>
        <v>8.0000000000000002E-3</v>
      </c>
      <c r="F149" s="15">
        <f>ROUND([1]Димовент!P142,3)</f>
        <v>0.16700000000000001</v>
      </c>
      <c r="G149" s="15">
        <f>ROUND([1]Електр!R142,3)</f>
        <v>6.3E-2</v>
      </c>
      <c r="H149" s="15">
        <f>ROUND([1]Електр!V142,3)</f>
        <v>0</v>
      </c>
      <c r="I149" s="15">
        <f>ROUND([1]конструкції!P141,3)</f>
        <v>3.7999999999999999E-2</v>
      </c>
      <c r="J149" s="15">
        <f>ROUND([1]двері!N141,3)</f>
        <v>0</v>
      </c>
      <c r="K149" s="15">
        <f>ROUND([1]покрів!W141,3)</f>
        <v>0.42199999999999999</v>
      </c>
      <c r="L149" s="15">
        <f>ROUND([1]водпот!P142,3)</f>
        <v>0.111</v>
      </c>
      <c r="M149" s="15">
        <f>ROUND([1]водобсл!P142,3)</f>
        <v>5.6000000000000001E-2</v>
      </c>
      <c r="N149" s="15">
        <f>ROUND([1]ЦОпот!P142,3)</f>
        <v>0</v>
      </c>
      <c r="O149" s="15">
        <f>ROUND([1]ЦОобсл!P142,3)</f>
        <v>0</v>
      </c>
      <c r="P149" s="15">
        <f>ROUND(IF([1]Ліфти!J141&gt;0,[1]Ліфти!J141,0),3)</f>
        <v>0</v>
      </c>
      <c r="Q149" s="15">
        <f>ROUND(IF([1]Ліфти!G141&gt;0,[1]Ліфти!G141,0),3)</f>
        <v>0</v>
      </c>
      <c r="R149" s="15">
        <f t="shared" si="6"/>
        <v>0.8680000000000001</v>
      </c>
      <c r="S149" s="16">
        <f t="shared" si="7"/>
        <v>1.0416000000000001</v>
      </c>
      <c r="T149" s="16" t="str">
        <f t="shared" si="8"/>
        <v xml:space="preserve"> </v>
      </c>
      <c r="U149" s="15">
        <f>[1]ВивізТПВ!H142</f>
        <v>8.3007818785498166</v>
      </c>
      <c r="W149" s="17"/>
    </row>
    <row r="150" spans="1:23" x14ac:dyDescent="0.25">
      <c r="A150" s="13" t="str">
        <f>[1]Житл.фонд!A144</f>
        <v>137</v>
      </c>
      <c r="B150" s="14" t="str">
        <f>[1]Житл.фонд!B144</f>
        <v>Стеценка Кирила,10</v>
      </c>
      <c r="C150" s="15">
        <f>ROUND([1]ППТ!K143,3)</f>
        <v>0</v>
      </c>
      <c r="D150" s="15">
        <f>ROUND([1]дерат!H143,3)</f>
        <v>1.0999999999999999E-2</v>
      </c>
      <c r="E150" s="15">
        <f>ROUND([1]дезінс!H143,3)</f>
        <v>2.5999999999999999E-2</v>
      </c>
      <c r="F150" s="15">
        <f>ROUND([1]Димовент!P143,3)</f>
        <v>0.154</v>
      </c>
      <c r="G150" s="15">
        <f>ROUND([1]Електр!R143,3)</f>
        <v>4.2999999999999997E-2</v>
      </c>
      <c r="H150" s="15">
        <f>ROUND([1]Електр!V143,3)</f>
        <v>0</v>
      </c>
      <c r="I150" s="15">
        <f>ROUND([1]конструкції!P142,3)</f>
        <v>5.6000000000000001E-2</v>
      </c>
      <c r="J150" s="15">
        <f>ROUND([1]двері!N142,3)</f>
        <v>0</v>
      </c>
      <c r="K150" s="15">
        <f>ROUND([1]покрів!W142,3)</f>
        <v>0.84399999999999997</v>
      </c>
      <c r="L150" s="15">
        <f>ROUND([1]водпот!P143,3)</f>
        <v>0.14299999999999999</v>
      </c>
      <c r="M150" s="15">
        <f>ROUND([1]водобсл!P143,3)</f>
        <v>7.1999999999999995E-2</v>
      </c>
      <c r="N150" s="15">
        <f>ROUND([1]ЦОпот!P143,3)</f>
        <v>0</v>
      </c>
      <c r="O150" s="15">
        <f>ROUND([1]ЦОобсл!P143,3)</f>
        <v>0</v>
      </c>
      <c r="P150" s="15">
        <f>ROUND(IF([1]Ліфти!J142&gt;0,[1]Ліфти!J142,0),3)</f>
        <v>0</v>
      </c>
      <c r="Q150" s="15">
        <f>ROUND(IF([1]Ліфти!G142&gt;0,[1]Ліфти!G142,0),3)</f>
        <v>0</v>
      </c>
      <c r="R150" s="15">
        <f t="shared" si="6"/>
        <v>1.349</v>
      </c>
      <c r="S150" s="16">
        <f t="shared" si="7"/>
        <v>1.6188</v>
      </c>
      <c r="T150" s="16" t="str">
        <f t="shared" si="8"/>
        <v xml:space="preserve"> </v>
      </c>
      <c r="U150" s="15">
        <f>[1]ВивізТПВ!H143</f>
        <v>8.3007818785498184</v>
      </c>
      <c r="W150" s="17"/>
    </row>
    <row r="151" spans="1:23" x14ac:dyDescent="0.25">
      <c r="A151" s="13" t="str">
        <f>[1]Житл.фонд!A145</f>
        <v>138</v>
      </c>
      <c r="B151" s="14" t="str">
        <f>[1]Житл.фонд!B145</f>
        <v>Стеценка Кирила,2-а</v>
      </c>
      <c r="C151" s="15">
        <f>ROUND([1]ППТ!K144,3)</f>
        <v>0</v>
      </c>
      <c r="D151" s="15">
        <f>ROUND([1]дерат!H144,3)</f>
        <v>4.0000000000000001E-3</v>
      </c>
      <c r="E151" s="15">
        <f>ROUND([1]дезінс!H144,3)</f>
        <v>0.01</v>
      </c>
      <c r="F151" s="15">
        <f>ROUND([1]Димовент!P144,3)</f>
        <v>0.23599999999999999</v>
      </c>
      <c r="G151" s="15">
        <f>ROUND([1]Електр!R144,3)</f>
        <v>8.8999999999999996E-2</v>
      </c>
      <c r="H151" s="15">
        <f>ROUND([1]Електр!V144,3)</f>
        <v>0</v>
      </c>
      <c r="I151" s="15">
        <f>ROUND([1]конструкції!P143,3)</f>
        <v>4.1000000000000002E-2</v>
      </c>
      <c r="J151" s="15">
        <f>ROUND([1]двері!N143,3)</f>
        <v>0</v>
      </c>
      <c r="K151" s="15">
        <f>ROUND([1]покрів!W143,3)</f>
        <v>0.82</v>
      </c>
      <c r="L151" s="15">
        <f>ROUND([1]водпот!P144,3)</f>
        <v>0.127</v>
      </c>
      <c r="M151" s="15">
        <f>ROUND([1]водобсл!P144,3)</f>
        <v>6.4000000000000001E-2</v>
      </c>
      <c r="N151" s="15">
        <f>ROUND([1]ЦОпот!P144,3)</f>
        <v>0</v>
      </c>
      <c r="O151" s="15">
        <f>ROUND([1]ЦОобсл!P144,3)</f>
        <v>0</v>
      </c>
      <c r="P151" s="15">
        <f>ROUND(IF([1]Ліфти!J143&gt;0,[1]Ліфти!J143,0),3)</f>
        <v>0</v>
      </c>
      <c r="Q151" s="15">
        <f>ROUND(IF([1]Ліфти!G143&gt;0,[1]Ліфти!G143,0),3)</f>
        <v>0</v>
      </c>
      <c r="R151" s="15">
        <f t="shared" si="6"/>
        <v>1.391</v>
      </c>
      <c r="S151" s="16">
        <f t="shared" si="7"/>
        <v>1.6692</v>
      </c>
      <c r="T151" s="16" t="str">
        <f t="shared" si="8"/>
        <v xml:space="preserve"> </v>
      </c>
      <c r="U151" s="15">
        <f>[1]ВивізТПВ!H144</f>
        <v>8.3007818785498166</v>
      </c>
      <c r="W151" s="17"/>
    </row>
    <row r="152" spans="1:23" x14ac:dyDescent="0.25">
      <c r="A152" s="13" t="str">
        <f>[1]Житл.фонд!A146</f>
        <v>139</v>
      </c>
      <c r="B152" s="14" t="str">
        <f>[1]Житл.фонд!B146</f>
        <v>Стеценка Кирила,4</v>
      </c>
      <c r="C152" s="15">
        <f>ROUND([1]ППТ!K145,3)</f>
        <v>0</v>
      </c>
      <c r="D152" s="15">
        <f>ROUND([1]дерат!H145,3)</f>
        <v>7.0000000000000001E-3</v>
      </c>
      <c r="E152" s="15">
        <f>ROUND([1]дезінс!H145,3)</f>
        <v>1.7999999999999999E-2</v>
      </c>
      <c r="F152" s="15">
        <f>ROUND([1]Димовент!P145,3)</f>
        <v>0.28499999999999998</v>
      </c>
      <c r="G152" s="15">
        <f>ROUND([1]Електр!R145,3)</f>
        <v>0.08</v>
      </c>
      <c r="H152" s="15">
        <f>ROUND([1]Електр!V145,3)</f>
        <v>0</v>
      </c>
      <c r="I152" s="15">
        <f>ROUND([1]конструкції!P144,3)</f>
        <v>5.8999999999999997E-2</v>
      </c>
      <c r="J152" s="15">
        <f>ROUND([1]двері!N144,3)</f>
        <v>0</v>
      </c>
      <c r="K152" s="15">
        <f>ROUND([1]покрів!W144,3)</f>
        <v>0.80300000000000005</v>
      </c>
      <c r="L152" s="15">
        <f>ROUND([1]водпот!P145,3)</f>
        <v>0.17</v>
      </c>
      <c r="M152" s="15">
        <f>ROUND([1]водобсл!P145,3)</f>
        <v>8.5000000000000006E-2</v>
      </c>
      <c r="N152" s="15">
        <f>ROUND([1]ЦОпот!P145,3)</f>
        <v>0</v>
      </c>
      <c r="O152" s="15">
        <f>ROUND([1]ЦОобсл!P145,3)</f>
        <v>0</v>
      </c>
      <c r="P152" s="15">
        <f>ROUND(IF([1]Ліфти!J144&gt;0,[1]Ліфти!J144,0),3)</f>
        <v>0</v>
      </c>
      <c r="Q152" s="15">
        <f>ROUND(IF([1]Ліфти!G144&gt;0,[1]Ліфти!G144,0),3)</f>
        <v>0</v>
      </c>
      <c r="R152" s="15">
        <f t="shared" si="6"/>
        <v>1.5069999999999999</v>
      </c>
      <c r="S152" s="16">
        <f t="shared" si="7"/>
        <v>1.8083999999999998</v>
      </c>
      <c r="T152" s="16" t="str">
        <f t="shared" si="8"/>
        <v xml:space="preserve"> </v>
      </c>
      <c r="U152" s="15">
        <f>[1]ВивізТПВ!H145</f>
        <v>8.3007818785498184</v>
      </c>
      <c r="W152" s="17"/>
    </row>
    <row r="153" spans="1:23" x14ac:dyDescent="0.25">
      <c r="A153" s="13" t="str">
        <f>[1]Житл.фонд!A147</f>
        <v>140</v>
      </c>
      <c r="B153" s="14" t="str">
        <f>[1]Житл.фонд!B147</f>
        <v>Стеценка Кирила,4-а</v>
      </c>
      <c r="C153" s="15">
        <f>ROUND([1]ППТ!K146,3)</f>
        <v>0</v>
      </c>
      <c r="D153" s="15">
        <f>ROUND([1]дерат!H146,3)</f>
        <v>4.0000000000000001E-3</v>
      </c>
      <c r="E153" s="15">
        <f>ROUND([1]дезінс!H146,3)</f>
        <v>0.01</v>
      </c>
      <c r="F153" s="15">
        <f>ROUND([1]Димовент!P146,3)</f>
        <v>0.29599999999999999</v>
      </c>
      <c r="G153" s="15">
        <f>ROUND([1]Електр!R146,3)</f>
        <v>8.3000000000000004E-2</v>
      </c>
      <c r="H153" s="15">
        <f>ROUND([1]Електр!V146,3)</f>
        <v>0</v>
      </c>
      <c r="I153" s="15">
        <f>ROUND([1]конструкції!P145,3)</f>
        <v>0.05</v>
      </c>
      <c r="J153" s="15">
        <f>ROUND([1]двері!N145,3)</f>
        <v>0</v>
      </c>
      <c r="K153" s="15">
        <f>ROUND([1]покрів!W145,3)</f>
        <v>0.77500000000000002</v>
      </c>
      <c r="L153" s="15">
        <f>ROUND([1]водпот!P146,3)</f>
        <v>0.14799999999999999</v>
      </c>
      <c r="M153" s="15">
        <f>ROUND([1]водобсл!P146,3)</f>
        <v>7.4999999999999997E-2</v>
      </c>
      <c r="N153" s="15">
        <f>ROUND([1]ЦОпот!P146,3)</f>
        <v>0</v>
      </c>
      <c r="O153" s="15">
        <f>ROUND([1]ЦОобсл!P146,3)</f>
        <v>0</v>
      </c>
      <c r="P153" s="15">
        <f>ROUND(IF([1]Ліфти!J145&gt;0,[1]Ліфти!J145,0),3)</f>
        <v>0</v>
      </c>
      <c r="Q153" s="15">
        <f>ROUND(IF([1]Ліфти!G145&gt;0,[1]Ліфти!G145,0),3)</f>
        <v>0</v>
      </c>
      <c r="R153" s="15">
        <f t="shared" si="6"/>
        <v>1.4409999999999998</v>
      </c>
      <c r="S153" s="16">
        <f t="shared" si="7"/>
        <v>1.7291999999999998</v>
      </c>
      <c r="T153" s="16" t="str">
        <f t="shared" si="8"/>
        <v xml:space="preserve"> </v>
      </c>
      <c r="U153" s="15">
        <f>[1]ВивізТПВ!H146</f>
        <v>8.3007818785498166</v>
      </c>
      <c r="W153" s="17"/>
    </row>
    <row r="154" spans="1:23" x14ac:dyDescent="0.25">
      <c r="A154" s="13" t="str">
        <f>[1]Житл.фонд!A148</f>
        <v>141</v>
      </c>
      <c r="B154" s="14" t="str">
        <f>[1]Житл.фонд!B148</f>
        <v>Стеценка Кирила,7-а</v>
      </c>
      <c r="C154" s="15">
        <f>ROUND([1]ППТ!K147,3)</f>
        <v>0</v>
      </c>
      <c r="D154" s="15">
        <f>ROUND([1]дерат!H147,3)</f>
        <v>5.0000000000000001E-3</v>
      </c>
      <c r="E154" s="15">
        <f>ROUND([1]дезінс!H147,3)</f>
        <v>1.2E-2</v>
      </c>
      <c r="F154" s="15">
        <f>ROUND([1]Димовент!P147,3)</f>
        <v>0.22700000000000001</v>
      </c>
      <c r="G154" s="15">
        <f>ROUND([1]Електр!R147,3)</f>
        <v>6.4000000000000001E-2</v>
      </c>
      <c r="H154" s="15">
        <f>ROUND([1]Електр!V147,3)</f>
        <v>0</v>
      </c>
      <c r="I154" s="15">
        <f>ROUND([1]конструкції!P146,3)</f>
        <v>4.7E-2</v>
      </c>
      <c r="J154" s="15">
        <f>ROUND([1]двері!N146,3)</f>
        <v>0</v>
      </c>
      <c r="K154" s="15">
        <f>ROUND([1]покрів!W146,3)</f>
        <v>0.84899999999999998</v>
      </c>
      <c r="L154" s="15">
        <f>ROUND([1]водпот!P147,3)</f>
        <v>0.154</v>
      </c>
      <c r="M154" s="15">
        <f>ROUND([1]водобсл!P147,3)</f>
        <v>7.6999999999999999E-2</v>
      </c>
      <c r="N154" s="15">
        <f>ROUND([1]ЦОпот!P147,3)</f>
        <v>0</v>
      </c>
      <c r="O154" s="15">
        <f>ROUND([1]ЦОобсл!P147,3)</f>
        <v>0</v>
      </c>
      <c r="P154" s="15">
        <f>ROUND(IF([1]Ліфти!J146&gt;0,[1]Ліфти!J146,0),3)</f>
        <v>0</v>
      </c>
      <c r="Q154" s="15">
        <f>ROUND(IF([1]Ліфти!G146&gt;0,[1]Ліфти!G146,0),3)</f>
        <v>0</v>
      </c>
      <c r="R154" s="15">
        <f t="shared" si="6"/>
        <v>1.4349999999999998</v>
      </c>
      <c r="S154" s="16">
        <f t="shared" si="7"/>
        <v>1.7219999999999998</v>
      </c>
      <c r="T154" s="16" t="str">
        <f t="shared" si="8"/>
        <v xml:space="preserve"> </v>
      </c>
      <c r="U154" s="15">
        <f>[1]ВивізТПВ!H147</f>
        <v>8.3007818785498166</v>
      </c>
      <c r="W154" s="17"/>
    </row>
    <row r="155" spans="1:23" x14ac:dyDescent="0.25">
      <c r="A155" s="13" t="str">
        <f>[1]Житл.фонд!A149</f>
        <v>142</v>
      </c>
      <c r="B155" s="14" t="str">
        <f>[1]Житл.фонд!B149</f>
        <v>Суворова Олександра,13</v>
      </c>
      <c r="C155" s="15">
        <f>ROUND([1]ППТ!K148,3)</f>
        <v>0</v>
      </c>
      <c r="D155" s="15">
        <f>ROUND([1]дерат!H148,3)</f>
        <v>0.01</v>
      </c>
      <c r="E155" s="15">
        <f>ROUND([1]дезінс!H148,3)</f>
        <v>2.5999999999999999E-2</v>
      </c>
      <c r="F155" s="15">
        <f>ROUND([1]Димовент!P148,3)</f>
        <v>0.40899999999999997</v>
      </c>
      <c r="G155" s="15">
        <f>ROUND([1]Електр!R148,3)</f>
        <v>0.115</v>
      </c>
      <c r="H155" s="15">
        <f>ROUND([1]Електр!V148,3)</f>
        <v>0</v>
      </c>
      <c r="I155" s="15">
        <f>ROUND([1]конструкції!P147,3)</f>
        <v>8.3000000000000004E-2</v>
      </c>
      <c r="J155" s="15">
        <f>ROUND([1]двері!N147,3)</f>
        <v>0</v>
      </c>
      <c r="K155" s="15">
        <f>ROUND([1]покрів!W147,3)*0.5</f>
        <v>0.36299999999999999</v>
      </c>
      <c r="L155" s="15">
        <f>ROUND([1]водпот!P148,3)</f>
        <v>0.19400000000000001</v>
      </c>
      <c r="M155" s="15">
        <f>ROUND([1]водобсл!P148,3)</f>
        <v>9.8000000000000004E-2</v>
      </c>
      <c r="N155" s="15">
        <f>ROUND([1]ЦОпот!P148,3)</f>
        <v>0</v>
      </c>
      <c r="O155" s="15">
        <f>ROUND([1]ЦОобсл!P148,3)</f>
        <v>0</v>
      </c>
      <c r="P155" s="15">
        <f>ROUND(IF([1]Ліфти!J147&gt;0,[1]Ліфти!J147,0),3)</f>
        <v>0</v>
      </c>
      <c r="Q155" s="15">
        <f>ROUND(IF([1]Ліфти!G147&gt;0,[1]Ліфти!G147,0),3)</f>
        <v>0</v>
      </c>
      <c r="R155" s="15">
        <f t="shared" si="6"/>
        <v>1.2979999999999998</v>
      </c>
      <c r="S155" s="16">
        <f t="shared" si="7"/>
        <v>1.5575999999999997</v>
      </c>
      <c r="T155" s="16" t="str">
        <f t="shared" si="8"/>
        <v xml:space="preserve"> </v>
      </c>
      <c r="U155" s="15">
        <f>[1]ВивізТПВ!H148</f>
        <v>8.3007818785498166</v>
      </c>
      <c r="W155" s="17"/>
    </row>
    <row r="156" spans="1:23" x14ac:dyDescent="0.25">
      <c r="A156" s="13" t="str">
        <f>[1]Житл.фонд!A150</f>
        <v>143</v>
      </c>
      <c r="B156" s="14" t="str">
        <f>[1]Житл.фонд!B150</f>
        <v>Суворова Олександра,16-а</v>
      </c>
      <c r="C156" s="15">
        <f>ROUND([1]ППТ!K149,3)</f>
        <v>0</v>
      </c>
      <c r="D156" s="15">
        <f>ROUND([1]дерат!H149,3)</f>
        <v>6.0000000000000001E-3</v>
      </c>
      <c r="E156" s="15">
        <f>ROUND([1]дезінс!H149,3)</f>
        <v>1.4999999999999999E-2</v>
      </c>
      <c r="F156" s="15">
        <f>ROUND([1]Димовент!P149,3)</f>
        <v>0.255</v>
      </c>
      <c r="G156" s="15">
        <f>ROUND([1]Електр!R149,3)</f>
        <v>8.8999999999999996E-2</v>
      </c>
      <c r="H156" s="15">
        <f>ROUND([1]Електр!V149,3)</f>
        <v>0</v>
      </c>
      <c r="I156" s="15">
        <f>ROUND([1]конструкції!P148,3)</f>
        <v>5.3999999999999999E-2</v>
      </c>
      <c r="J156" s="15">
        <f>ROUND([1]двері!N148,3)</f>
        <v>2.1999999999999999E-2</v>
      </c>
      <c r="K156" s="15">
        <f>ROUND([1]покрів!W148,3)</f>
        <v>0.82899999999999996</v>
      </c>
      <c r="L156" s="15">
        <f>ROUND([1]водпот!P149,3)</f>
        <v>0.126</v>
      </c>
      <c r="M156" s="15">
        <f>ROUND([1]водобсл!P149,3)</f>
        <v>6.3E-2</v>
      </c>
      <c r="N156" s="15">
        <f>ROUND([1]ЦОпот!P149,3)</f>
        <v>0</v>
      </c>
      <c r="O156" s="15">
        <f>ROUND([1]ЦОобсл!P149,3)</f>
        <v>0</v>
      </c>
      <c r="P156" s="15">
        <f>ROUND(IF([1]Ліфти!J148&gt;0,[1]Ліфти!J148,0),3)</f>
        <v>0</v>
      </c>
      <c r="Q156" s="15">
        <f>ROUND(IF([1]Ліфти!G148&gt;0,[1]Ліфти!G148,0),3)</f>
        <v>0</v>
      </c>
      <c r="R156" s="15">
        <f t="shared" si="6"/>
        <v>1.4589999999999999</v>
      </c>
      <c r="S156" s="16">
        <f t="shared" si="7"/>
        <v>1.7507999999999997</v>
      </c>
      <c r="T156" s="16" t="str">
        <f t="shared" si="8"/>
        <v xml:space="preserve"> </v>
      </c>
      <c r="U156" s="15">
        <f>[1]ВивізТПВ!H149</f>
        <v>8.3007818785498184</v>
      </c>
      <c r="W156" s="17"/>
    </row>
    <row r="157" spans="1:23" x14ac:dyDescent="0.25">
      <c r="A157" s="13" t="str">
        <f>[1]Житл.фонд!A151</f>
        <v>144</v>
      </c>
      <c r="B157" s="14" t="str">
        <f>[1]Житл.фонд!B151</f>
        <v>Суворова Олександра,18</v>
      </c>
      <c r="C157" s="15">
        <f>ROUND([1]ППТ!K150,3)</f>
        <v>0</v>
      </c>
      <c r="D157" s="15">
        <f>ROUND([1]дерат!H150,3)</f>
        <v>3.0000000000000001E-3</v>
      </c>
      <c r="E157" s="15">
        <f>ROUND([1]дезінс!H150,3)</f>
        <v>8.0000000000000002E-3</v>
      </c>
      <c r="F157" s="15">
        <f>ROUND([1]Димовент!P150,3)</f>
        <v>0.28499999999999998</v>
      </c>
      <c r="G157" s="15">
        <f>ROUND([1]Електр!R150,3)</f>
        <v>5.3999999999999999E-2</v>
      </c>
      <c r="H157" s="15">
        <f>ROUND([1]Електр!V150,3)</f>
        <v>0</v>
      </c>
      <c r="I157" s="15">
        <f>ROUND([1]конструкції!P149,3)</f>
        <v>6.6000000000000003E-2</v>
      </c>
      <c r="J157" s="15">
        <f>ROUND([1]двері!N149,3)</f>
        <v>0</v>
      </c>
      <c r="K157" s="15">
        <f>ROUND([1]покрів!W149,3)</f>
        <v>1.238</v>
      </c>
      <c r="L157" s="15">
        <f>ROUND([1]водпот!P150,3)</f>
        <v>0.189</v>
      </c>
      <c r="M157" s="15">
        <f>ROUND([1]водобсл!P150,3)</f>
        <v>9.5000000000000001E-2</v>
      </c>
      <c r="N157" s="15">
        <f>ROUND([1]ЦОпот!P150,3)</f>
        <v>0</v>
      </c>
      <c r="O157" s="15">
        <f>ROUND([1]ЦОобсл!P150,3)</f>
        <v>0</v>
      </c>
      <c r="P157" s="15">
        <f>ROUND(IF([1]Ліфти!J149&gt;0,[1]Ліфти!J149,0),3)</f>
        <v>0</v>
      </c>
      <c r="Q157" s="15">
        <f>ROUND(IF([1]Ліфти!G149&gt;0,[1]Ліфти!G149,0),3)</f>
        <v>0</v>
      </c>
      <c r="R157" s="15">
        <f t="shared" si="6"/>
        <v>1.9379999999999999</v>
      </c>
      <c r="S157" s="16">
        <f t="shared" si="7"/>
        <v>2.3255999999999997</v>
      </c>
      <c r="T157" s="16" t="str">
        <f t="shared" si="8"/>
        <v xml:space="preserve"> </v>
      </c>
      <c r="U157" s="15">
        <f>[1]ВивізТПВ!H150</f>
        <v>8.3007818785498166</v>
      </c>
      <c r="W157" s="17"/>
    </row>
    <row r="158" spans="1:23" x14ac:dyDescent="0.25">
      <c r="A158" s="13" t="str">
        <f>[1]Житл.фонд!A152</f>
        <v>145</v>
      </c>
      <c r="B158" s="14" t="str">
        <f>[1]Житл.фонд!B152</f>
        <v>Суворова Олександра,22</v>
      </c>
      <c r="C158" s="15">
        <f>ROUND([1]ППТ!K151,3)</f>
        <v>0</v>
      </c>
      <c r="D158" s="15">
        <f>ROUND([1]дерат!H151,3)</f>
        <v>0</v>
      </c>
      <c r="E158" s="15">
        <f>ROUND([1]дезінс!H151,3)</f>
        <v>0</v>
      </c>
      <c r="F158" s="15">
        <f>ROUND([1]Димовент!P151,3)</f>
        <v>0.35699999999999998</v>
      </c>
      <c r="G158" s="15">
        <f>ROUND([1]Електр!R151,3)</f>
        <v>5.8999999999999997E-2</v>
      </c>
      <c r="H158" s="15">
        <f>ROUND([1]Електр!V151,3)</f>
        <v>0</v>
      </c>
      <c r="I158" s="15">
        <f>ROUND([1]конструкції!P150,3)</f>
        <v>5.2999999999999999E-2</v>
      </c>
      <c r="J158" s="15">
        <f>ROUND([1]двері!N150,3)</f>
        <v>0</v>
      </c>
      <c r="K158" s="15">
        <f>ROUND([1]покрів!W150,3)</f>
        <v>0.83699999999999997</v>
      </c>
      <c r="L158" s="15">
        <f>ROUND([1]водпот!P151,3)</f>
        <v>0.14399999999999999</v>
      </c>
      <c r="M158" s="15">
        <f>ROUND([1]водобсл!P151,3)</f>
        <v>7.1999999999999995E-2</v>
      </c>
      <c r="N158" s="15">
        <f>ROUND([1]ЦОпот!P151,3)</f>
        <v>0</v>
      </c>
      <c r="O158" s="15">
        <f>ROUND([1]ЦОобсл!P151,3)</f>
        <v>0</v>
      </c>
      <c r="P158" s="15">
        <f>ROUND(IF([1]Ліфти!J150&gt;0,[1]Ліфти!J150,0),3)</f>
        <v>0</v>
      </c>
      <c r="Q158" s="15">
        <f>ROUND(IF([1]Ліфти!G150&gt;0,[1]Ліфти!G150,0),3)</f>
        <v>0</v>
      </c>
      <c r="R158" s="15">
        <f t="shared" si="6"/>
        <v>1.522</v>
      </c>
      <c r="S158" s="16">
        <f t="shared" si="7"/>
        <v>1.8264</v>
      </c>
      <c r="T158" s="16" t="str">
        <f t="shared" si="8"/>
        <v xml:space="preserve"> </v>
      </c>
      <c r="U158" s="15">
        <f>[1]ВивізТПВ!H151</f>
        <v>8.3007818785498184</v>
      </c>
      <c r="W158" s="17"/>
    </row>
    <row r="159" spans="1:23" x14ac:dyDescent="0.25">
      <c r="A159" s="13" t="str">
        <f>[1]Житл.фонд!A153</f>
        <v>146</v>
      </c>
      <c r="B159" s="14" t="str">
        <f>[1]Житл.фонд!B153</f>
        <v>Суворова Олександра,26-а</v>
      </c>
      <c r="C159" s="15">
        <f>ROUND([1]ППТ!K152,3)</f>
        <v>0</v>
      </c>
      <c r="D159" s="15">
        <f>ROUND([1]дерат!H152,3)</f>
        <v>0</v>
      </c>
      <c r="E159" s="15">
        <f>ROUND([1]дезінс!H152,3)</f>
        <v>0</v>
      </c>
      <c r="F159" s="15">
        <f>ROUND([1]Димовент!P152,3)</f>
        <v>0.50700000000000001</v>
      </c>
      <c r="G159" s="15">
        <f>ROUND([1]Електр!R152,3)</f>
        <v>0.14299999999999999</v>
      </c>
      <c r="H159" s="15">
        <f>ROUND([1]Електр!V152,3)</f>
        <v>0</v>
      </c>
      <c r="I159" s="15">
        <f>ROUND([1]конструкції!P151,3)</f>
        <v>6.9000000000000006E-2</v>
      </c>
      <c r="J159" s="15">
        <f>ROUND([1]двері!N151,3)</f>
        <v>4.5999999999999999E-2</v>
      </c>
      <c r="K159" s="15">
        <f>ROUND([1]покрів!W151,3)*0.5</f>
        <v>0.64349999999999996</v>
      </c>
      <c r="L159" s="15">
        <f>ROUND([1]водпот!P152,3)</f>
        <v>0.24099999999999999</v>
      </c>
      <c r="M159" s="15">
        <f>ROUND([1]водобсл!P152,3)</f>
        <v>0.121</v>
      </c>
      <c r="N159" s="15">
        <f>ROUND([1]ЦОпот!P152,3)</f>
        <v>0</v>
      </c>
      <c r="O159" s="15">
        <f>ROUND([1]ЦОобсл!P152,3)</f>
        <v>0</v>
      </c>
      <c r="P159" s="15">
        <f>ROUND(IF([1]Ліфти!J151&gt;0,[1]Ліфти!J151,0),3)</f>
        <v>0</v>
      </c>
      <c r="Q159" s="15">
        <f>ROUND(IF([1]Ліфти!G151&gt;0,[1]Ліфти!G151,0),3)</f>
        <v>0</v>
      </c>
      <c r="R159" s="15">
        <f t="shared" si="6"/>
        <v>1.7705000000000002</v>
      </c>
      <c r="S159" s="16">
        <f t="shared" si="7"/>
        <v>2.1246</v>
      </c>
      <c r="T159" s="16" t="str">
        <f t="shared" si="8"/>
        <v xml:space="preserve"> </v>
      </c>
      <c r="U159" s="15">
        <f>[1]ВивізТПВ!H152</f>
        <v>8.3007818785498166</v>
      </c>
      <c r="W159" s="17"/>
    </row>
    <row r="160" spans="1:23" x14ac:dyDescent="0.25">
      <c r="A160" s="13" t="str">
        <f>[1]Житл.фонд!A154</f>
        <v>147</v>
      </c>
      <c r="B160" s="14" t="str">
        <f>[1]Житл.фонд!B154</f>
        <v>Суворова Олександра,30</v>
      </c>
      <c r="C160" s="15">
        <f>ROUND([1]ППТ!K153,3)</f>
        <v>0</v>
      </c>
      <c r="D160" s="15">
        <f>ROUND([1]дерат!H153,3)</f>
        <v>4.0000000000000001E-3</v>
      </c>
      <c r="E160" s="15">
        <f>ROUND([1]дезінс!H153,3)</f>
        <v>8.9999999999999993E-3</v>
      </c>
      <c r="F160" s="15">
        <f>ROUND([1]Димовент!P153,3)</f>
        <v>0.29099999999999998</v>
      </c>
      <c r="G160" s="15">
        <f>ROUND([1]Електр!R153,3)</f>
        <v>8.2000000000000003E-2</v>
      </c>
      <c r="H160" s="15">
        <f>ROUND([1]Електр!V153,3)</f>
        <v>0</v>
      </c>
      <c r="I160" s="15">
        <f>ROUND([1]конструкції!P152,3)</f>
        <v>8.3000000000000004E-2</v>
      </c>
      <c r="J160" s="15">
        <f>ROUND([1]двері!N152,3)</f>
        <v>0</v>
      </c>
      <c r="K160" s="15">
        <f>ROUND([1]покрів!W152,3)*0.5</f>
        <v>0.53649999999999998</v>
      </c>
      <c r="L160" s="15">
        <f>ROUND([1]водпот!P153,3)</f>
        <v>0.23100000000000001</v>
      </c>
      <c r="M160" s="15">
        <f>ROUND([1]водобсл!P153,3)</f>
        <v>0.11600000000000001</v>
      </c>
      <c r="N160" s="15">
        <f>ROUND([1]ЦОпот!P153,3)</f>
        <v>0</v>
      </c>
      <c r="O160" s="15">
        <f>ROUND([1]ЦОобсл!P153,3)</f>
        <v>0</v>
      </c>
      <c r="P160" s="15">
        <f>ROUND(IF([1]Ліфти!J152&gt;0,[1]Ліфти!J152,0),3)</f>
        <v>0</v>
      </c>
      <c r="Q160" s="15">
        <f>ROUND(IF([1]Ліфти!G152&gt;0,[1]Ліфти!G152,0),3)</f>
        <v>0</v>
      </c>
      <c r="R160" s="15">
        <f t="shared" si="6"/>
        <v>1.3525000000000003</v>
      </c>
      <c r="S160" s="16">
        <f t="shared" si="7"/>
        <v>1.6230000000000002</v>
      </c>
      <c r="T160" s="16" t="str">
        <f t="shared" si="8"/>
        <v xml:space="preserve"> </v>
      </c>
      <c r="U160" s="15">
        <f>[1]ВивізТПВ!H153</f>
        <v>8.3007818785498184</v>
      </c>
      <c r="W160" s="17"/>
    </row>
    <row r="161" spans="1:23" x14ac:dyDescent="0.25">
      <c r="A161" s="13" t="str">
        <f>[1]Житл.фонд!A155</f>
        <v>148</v>
      </c>
      <c r="B161" s="14" t="str">
        <f>[1]Житл.фонд!B155</f>
        <v>Суворова Олександра,4</v>
      </c>
      <c r="C161" s="15">
        <f>ROUND([1]ППТ!K154,3)</f>
        <v>0</v>
      </c>
      <c r="D161" s="15">
        <f>ROUND([1]дерат!H154,3)</f>
        <v>8.0000000000000002E-3</v>
      </c>
      <c r="E161" s="15">
        <f>ROUND([1]дезінс!H154,3)</f>
        <v>0.02</v>
      </c>
      <c r="F161" s="15">
        <f>ROUND([1]Димовент!P154,3)</f>
        <v>0.2</v>
      </c>
      <c r="G161" s="15">
        <f>ROUND([1]Електр!R154,3)</f>
        <v>6.6000000000000003E-2</v>
      </c>
      <c r="H161" s="15">
        <f>ROUND([1]Електр!V154,3)</f>
        <v>0</v>
      </c>
      <c r="I161" s="15">
        <f>ROUND([1]конструкції!P153,3)</f>
        <v>5.0999999999999997E-2</v>
      </c>
      <c r="J161" s="15">
        <f>ROUND([1]двері!N153,3)</f>
        <v>2.3E-2</v>
      </c>
      <c r="K161" s="15">
        <f>ROUND([1]покрів!W153,3)</f>
        <v>1.0649999999999999</v>
      </c>
      <c r="L161" s="15">
        <f>ROUND([1]водпот!P154,3)</f>
        <v>0.156</v>
      </c>
      <c r="M161" s="15">
        <f>ROUND([1]водобсл!P154,3)</f>
        <v>7.8E-2</v>
      </c>
      <c r="N161" s="15">
        <f>ROUND([1]ЦОпот!P154,3)</f>
        <v>0</v>
      </c>
      <c r="O161" s="15">
        <f>ROUND([1]ЦОобсл!P154,3)</f>
        <v>0</v>
      </c>
      <c r="P161" s="15">
        <f>ROUND(IF([1]Ліфти!J153&gt;0,[1]Ліфти!J153,0),3)</f>
        <v>0</v>
      </c>
      <c r="Q161" s="15">
        <f>ROUND(IF([1]Ліфти!G153&gt;0,[1]Ліфти!G153,0),3)</f>
        <v>0</v>
      </c>
      <c r="R161" s="15">
        <f t="shared" si="6"/>
        <v>1.667</v>
      </c>
      <c r="S161" s="16">
        <f t="shared" si="7"/>
        <v>2.0004</v>
      </c>
      <c r="T161" s="16" t="str">
        <f t="shared" si="8"/>
        <v xml:space="preserve"> </v>
      </c>
      <c r="U161" s="15">
        <f>[1]ВивізТПВ!H154</f>
        <v>8.3007818785498131</v>
      </c>
      <c r="W161" s="17"/>
    </row>
    <row r="162" spans="1:23" x14ac:dyDescent="0.25">
      <c r="A162" s="13" t="str">
        <f>[1]Житл.фонд!A156</f>
        <v>149</v>
      </c>
      <c r="B162" s="14" t="str">
        <f>[1]Житл.фонд!B156</f>
        <v>Суворова Олександра,6</v>
      </c>
      <c r="C162" s="15">
        <f>ROUND([1]ППТ!K155,3)</f>
        <v>0</v>
      </c>
      <c r="D162" s="15">
        <f>ROUND([1]дерат!H155,3)</f>
        <v>5.0000000000000001E-3</v>
      </c>
      <c r="E162" s="15">
        <f>ROUND([1]дезінс!H155,3)</f>
        <v>1.2E-2</v>
      </c>
      <c r="F162" s="15">
        <f>ROUND([1]Димовент!P155,3)</f>
        <v>0.13700000000000001</v>
      </c>
      <c r="G162" s="15">
        <f>ROUND([1]Електр!R155,3)</f>
        <v>0.10100000000000001</v>
      </c>
      <c r="H162" s="15">
        <f>ROUND([1]Електр!V155,3)</f>
        <v>0.12</v>
      </c>
      <c r="I162" s="15">
        <f>ROUND([1]конструкції!P154,3)</f>
        <v>3.4000000000000002E-2</v>
      </c>
      <c r="J162" s="15">
        <f>ROUND([1]двері!N154,3)</f>
        <v>1.4999999999999999E-2</v>
      </c>
      <c r="K162" s="15">
        <f>ROUND([1]покрів!W154,3)*0.5</f>
        <v>0.5595</v>
      </c>
      <c r="L162" s="15">
        <f>ROUND([1]водпот!P155,3)</f>
        <v>0.13900000000000001</v>
      </c>
      <c r="M162" s="15">
        <f>ROUND([1]водобсл!P155,3)</f>
        <v>7.0000000000000007E-2</v>
      </c>
      <c r="N162" s="15">
        <f>ROUND([1]ЦОпот!P155,3)</f>
        <v>0</v>
      </c>
      <c r="O162" s="15">
        <f>ROUND([1]ЦОобсл!P155,3)</f>
        <v>0</v>
      </c>
      <c r="P162" s="15">
        <f>ROUND(IF([1]Ліфти!J154&gt;0,[1]Ліфти!J154,0),3)</f>
        <v>0</v>
      </c>
      <c r="Q162" s="15">
        <f>ROUND(IF([1]Ліфти!G154&gt;0,[1]Ліфти!G154,0),3)</f>
        <v>0</v>
      </c>
      <c r="R162" s="15">
        <f t="shared" si="6"/>
        <v>1.1925000000000001</v>
      </c>
      <c r="S162" s="16">
        <f t="shared" si="7"/>
        <v>1.431</v>
      </c>
      <c r="T162" s="16" t="str">
        <f t="shared" si="8"/>
        <v xml:space="preserve"> </v>
      </c>
      <c r="U162" s="15">
        <f>[1]ВивізТПВ!H155</f>
        <v>8.3007818785498166</v>
      </c>
      <c r="W162" s="17"/>
    </row>
    <row r="163" spans="1:23" x14ac:dyDescent="0.25">
      <c r="A163" s="13" t="str">
        <f>[1]Житл.фонд!A157</f>
        <v>150</v>
      </c>
      <c r="B163" s="14" t="str">
        <f>[1]Житл.фонд!B157</f>
        <v>Суворова Олександра,7</v>
      </c>
      <c r="C163" s="15">
        <f>ROUND([1]ППТ!K156,3)</f>
        <v>0</v>
      </c>
      <c r="D163" s="15">
        <f>ROUND([1]дерат!H156,3)</f>
        <v>8.0000000000000002E-3</v>
      </c>
      <c r="E163" s="15">
        <f>ROUND([1]дезінс!H156,3)</f>
        <v>2.1000000000000001E-2</v>
      </c>
      <c r="F163" s="15">
        <f>ROUND([1]Димовент!P156,3)</f>
        <v>0.40799999999999997</v>
      </c>
      <c r="G163" s="15">
        <f>ROUND([1]Електр!R156,3)</f>
        <v>0.09</v>
      </c>
      <c r="H163" s="15">
        <f>ROUND([1]Електр!V156,3)</f>
        <v>0</v>
      </c>
      <c r="I163" s="15">
        <f>ROUND([1]конструкції!P155,3)</f>
        <v>6.3E-2</v>
      </c>
      <c r="J163" s="15">
        <f>ROUND([1]двері!N155,3)</f>
        <v>0</v>
      </c>
      <c r="K163" s="15">
        <f>ROUND([1]покрів!W155,3)*0.5</f>
        <v>1.0065</v>
      </c>
      <c r="L163" s="15">
        <f>ROUND([1]водпот!P156,3)</f>
        <v>0.17599999999999999</v>
      </c>
      <c r="M163" s="15">
        <f>ROUND([1]водобсл!P156,3)</f>
        <v>8.7999999999999995E-2</v>
      </c>
      <c r="N163" s="15">
        <f>ROUND([1]ЦОпот!P156,3)</f>
        <v>0</v>
      </c>
      <c r="O163" s="15">
        <f>ROUND([1]ЦОобсл!P156,3)</f>
        <v>0</v>
      </c>
      <c r="P163" s="15">
        <f>ROUND(IF([1]Ліфти!J155&gt;0,[1]Ліфти!J155,0),3)</f>
        <v>0</v>
      </c>
      <c r="Q163" s="15">
        <f>ROUND(IF([1]Ліфти!G155&gt;0,[1]Ліфти!G155,0),3)</f>
        <v>0</v>
      </c>
      <c r="R163" s="15">
        <f t="shared" si="6"/>
        <v>1.8605</v>
      </c>
      <c r="S163" s="16">
        <f t="shared" si="7"/>
        <v>2.2326000000000001</v>
      </c>
      <c r="T163" s="16" t="str">
        <f t="shared" si="8"/>
        <v xml:space="preserve"> </v>
      </c>
      <c r="U163" s="15">
        <f>[1]ВивізТПВ!H156</f>
        <v>8.3007818785498166</v>
      </c>
      <c r="W163" s="17"/>
    </row>
    <row r="164" spans="1:23" x14ac:dyDescent="0.25">
      <c r="A164" s="13" t="str">
        <f>[1]Житл.фонд!A158</f>
        <v>151</v>
      </c>
      <c r="B164" s="14" t="str">
        <f>[1]Житл.фонд!B158</f>
        <v>Суворова Олександра,8</v>
      </c>
      <c r="C164" s="15">
        <f>ROUND([1]ППТ!K157,3)</f>
        <v>0</v>
      </c>
      <c r="D164" s="15">
        <f>ROUND([1]дерат!H157,3)</f>
        <v>4.0000000000000001E-3</v>
      </c>
      <c r="E164" s="15">
        <f>ROUND([1]дезінс!H157,3)</f>
        <v>8.9999999999999993E-3</v>
      </c>
      <c r="F164" s="15">
        <f>ROUND([1]Димовент!P157,3)</f>
        <v>0.41499999999999998</v>
      </c>
      <c r="G164" s="15">
        <f>ROUND([1]Електр!R157,3)</f>
        <v>7.1999999999999995E-2</v>
      </c>
      <c r="H164" s="15">
        <f>ROUND([1]Електр!V157,3)</f>
        <v>0</v>
      </c>
      <c r="I164" s="15">
        <f>ROUND([1]конструкції!P156,3)</f>
        <v>8.1000000000000003E-2</v>
      </c>
      <c r="J164" s="15">
        <f>ROUND([1]двері!N156,3)</f>
        <v>0</v>
      </c>
      <c r="K164" s="15">
        <f>ROUND([1]покрів!W156,3)*0.5</f>
        <v>0.45400000000000001</v>
      </c>
      <c r="L164" s="15">
        <f>ROUND([1]водпот!P157,3)</f>
        <v>0.23799999999999999</v>
      </c>
      <c r="M164" s="15">
        <f>ROUND([1]водобсл!P157,3)</f>
        <v>0.11899999999999999</v>
      </c>
      <c r="N164" s="15">
        <f>ROUND([1]ЦОпот!P157,3)</f>
        <v>0</v>
      </c>
      <c r="O164" s="15">
        <f>ROUND([1]ЦОобсл!P157,3)</f>
        <v>0</v>
      </c>
      <c r="P164" s="15">
        <f>ROUND(IF([1]Ліфти!J156&gt;0,[1]Ліфти!J156,0),3)</f>
        <v>0</v>
      </c>
      <c r="Q164" s="15">
        <f>ROUND(IF([1]Ліфти!G156&gt;0,[1]Ліфти!G156,0),3)</f>
        <v>0</v>
      </c>
      <c r="R164" s="15">
        <f t="shared" si="6"/>
        <v>1.3919999999999999</v>
      </c>
      <c r="S164" s="16">
        <f t="shared" si="7"/>
        <v>1.6703999999999999</v>
      </c>
      <c r="T164" s="16" t="str">
        <f t="shared" si="8"/>
        <v xml:space="preserve"> </v>
      </c>
      <c r="U164" s="15">
        <f>[1]ВивізТПВ!H157</f>
        <v>8.3007818785498166</v>
      </c>
      <c r="W164" s="17"/>
    </row>
    <row r="165" spans="1:23" x14ac:dyDescent="0.25">
      <c r="A165" s="13" t="str">
        <f>[1]Житл.фонд!A159</f>
        <v>152</v>
      </c>
      <c r="B165" s="14" t="str">
        <f>[1]Житл.фонд!B159</f>
        <v>Суворова Олександра,9</v>
      </c>
      <c r="C165" s="15">
        <f>ROUND([1]ППТ!K158,3)</f>
        <v>0</v>
      </c>
      <c r="D165" s="15">
        <f>ROUND([1]дерат!H158,3)</f>
        <v>7.0000000000000001E-3</v>
      </c>
      <c r="E165" s="15">
        <f>ROUND([1]дезінс!H158,3)</f>
        <v>1.7000000000000001E-2</v>
      </c>
      <c r="F165" s="15">
        <f>ROUND([1]Димовент!P158,3)</f>
        <v>0.23799999999999999</v>
      </c>
      <c r="G165" s="15">
        <f>ROUND([1]Електр!R158,3)</f>
        <v>6.7000000000000004E-2</v>
      </c>
      <c r="H165" s="15">
        <f>ROUND([1]Електр!V158,3)</f>
        <v>0</v>
      </c>
      <c r="I165" s="15">
        <f>ROUND([1]конструкції!P157,3)</f>
        <v>6.5000000000000002E-2</v>
      </c>
      <c r="J165" s="15">
        <f>ROUND([1]двері!N157,3)</f>
        <v>0</v>
      </c>
      <c r="K165" s="15">
        <f>ROUND([1]покрів!W157,3)*0.5</f>
        <v>0.4425</v>
      </c>
      <c r="L165" s="15">
        <f>ROUND([1]водпот!P158,3)</f>
        <v>0.15</v>
      </c>
      <c r="M165" s="15">
        <f>ROUND([1]водобсл!P158,3)</f>
        <v>7.4999999999999997E-2</v>
      </c>
      <c r="N165" s="15">
        <f>ROUND([1]ЦОпот!P158,3)</f>
        <v>0</v>
      </c>
      <c r="O165" s="15">
        <f>ROUND([1]ЦОобсл!P158,3)</f>
        <v>0</v>
      </c>
      <c r="P165" s="15">
        <f>ROUND(IF([1]Ліфти!J157&gt;0,[1]Ліфти!J157,0),3)</f>
        <v>0</v>
      </c>
      <c r="Q165" s="15">
        <f>ROUND(IF([1]Ліфти!G157&gt;0,[1]Ліфти!G157,0),3)</f>
        <v>0</v>
      </c>
      <c r="R165" s="15">
        <f t="shared" si="6"/>
        <v>1.0615000000000001</v>
      </c>
      <c r="S165" s="16">
        <f t="shared" si="7"/>
        <v>1.2738</v>
      </c>
      <c r="T165" s="16" t="str">
        <f t="shared" si="8"/>
        <v xml:space="preserve"> </v>
      </c>
      <c r="U165" s="15">
        <f>[1]ВивізТПВ!H158</f>
        <v>8.3007818785498184</v>
      </c>
      <c r="W165" s="17"/>
    </row>
    <row r="166" spans="1:23" x14ac:dyDescent="0.25">
      <c r="A166" s="13" t="str">
        <f>[1]Житл.фонд!A160</f>
        <v>153</v>
      </c>
      <c r="B166" s="14" t="str">
        <f>[1]Житл.фонд!B160</f>
        <v>Ткача Михайла,12</v>
      </c>
      <c r="C166" s="15">
        <f>ROUND([1]ППТ!K159,3)</f>
        <v>0</v>
      </c>
      <c r="D166" s="15">
        <f>ROUND([1]дерат!H159,3)</f>
        <v>1E-3</v>
      </c>
      <c r="E166" s="15">
        <f>ROUND([1]дезінс!H159,3)</f>
        <v>2E-3</v>
      </c>
      <c r="F166" s="15">
        <f>ROUND([1]Димовент!P159,3)</f>
        <v>0.16900000000000001</v>
      </c>
      <c r="G166" s="15">
        <f>ROUND([1]Електр!R159,3)</f>
        <v>4.8000000000000001E-2</v>
      </c>
      <c r="H166" s="15">
        <f>ROUND([1]Електр!V159,3)</f>
        <v>0</v>
      </c>
      <c r="I166" s="15">
        <f>ROUND([1]конструкції!P158,3)</f>
        <v>4.2000000000000003E-2</v>
      </c>
      <c r="J166" s="15">
        <f>ROUND([1]двері!N158,3)</f>
        <v>0</v>
      </c>
      <c r="K166" s="15">
        <f>ROUND([1]покрів!W158,3)</f>
        <v>0.65400000000000003</v>
      </c>
      <c r="L166" s="15">
        <f>ROUND([1]водпот!P159,3)</f>
        <v>0.108</v>
      </c>
      <c r="M166" s="15">
        <f>ROUND([1]водобсл!P159,3)</f>
        <v>5.3999999999999999E-2</v>
      </c>
      <c r="N166" s="15">
        <f>ROUND([1]ЦОпот!P159,3)</f>
        <v>0</v>
      </c>
      <c r="O166" s="15">
        <f>ROUND([1]ЦОобсл!P159,3)</f>
        <v>0</v>
      </c>
      <c r="P166" s="15">
        <f>ROUND(IF([1]Ліфти!J158&gt;0,[1]Ліфти!J158,0),3)</f>
        <v>0</v>
      </c>
      <c r="Q166" s="15">
        <f>ROUND(IF([1]Ліфти!G158&gt;0,[1]Ліфти!G158,0),3)</f>
        <v>0</v>
      </c>
      <c r="R166" s="15">
        <f t="shared" si="6"/>
        <v>1.0780000000000001</v>
      </c>
      <c r="S166" s="16">
        <f t="shared" si="7"/>
        <v>1.2936000000000001</v>
      </c>
      <c r="T166" s="16" t="str">
        <f t="shared" si="8"/>
        <v xml:space="preserve"> </v>
      </c>
      <c r="U166" s="15">
        <f>[1]ВивізТПВ!H159</f>
        <v>8.3007818785498184</v>
      </c>
      <c r="W166" s="17"/>
    </row>
    <row r="167" spans="1:23" x14ac:dyDescent="0.25">
      <c r="A167" s="13" t="str">
        <f>[1]Житл.фонд!A161</f>
        <v>154</v>
      </c>
      <c r="B167" s="14" t="str">
        <f>[1]Житл.фонд!B161</f>
        <v>Ткача Михайла,19-а</v>
      </c>
      <c r="C167" s="15">
        <f>ROUND([1]ППТ!K160,3)</f>
        <v>0</v>
      </c>
      <c r="D167" s="15">
        <f>ROUND([1]дерат!H160,3)</f>
        <v>0</v>
      </c>
      <c r="E167" s="15">
        <f>ROUND([1]дезінс!H160,3)</f>
        <v>0</v>
      </c>
      <c r="F167" s="15">
        <f>ROUND([1]Димовент!P160,3)</f>
        <v>0.45100000000000001</v>
      </c>
      <c r="G167" s="15">
        <f>ROUND([1]Електр!R160,3)</f>
        <v>0.10299999999999999</v>
      </c>
      <c r="H167" s="15">
        <f>ROUND([1]Електр!V160,3)</f>
        <v>0</v>
      </c>
      <c r="I167" s="15">
        <f>ROUND([1]конструкції!P159,3)</f>
        <v>7.1999999999999995E-2</v>
      </c>
      <c r="J167" s="15">
        <f>ROUND([1]двері!N159,3)</f>
        <v>0</v>
      </c>
      <c r="K167" s="15">
        <f>ROUND([1]покрів!W159,3)</f>
        <v>0.95699999999999996</v>
      </c>
      <c r="L167" s="15">
        <f>ROUND([1]водпот!P160,3)</f>
        <v>0.314</v>
      </c>
      <c r="M167" s="15">
        <f>ROUND([1]водобсл!P160,3)</f>
        <v>0.158</v>
      </c>
      <c r="N167" s="15">
        <f>ROUND([1]ЦОпот!P160,3)</f>
        <v>0</v>
      </c>
      <c r="O167" s="15">
        <f>ROUND([1]ЦОобсл!P160,3)</f>
        <v>0</v>
      </c>
      <c r="P167" s="15">
        <f>ROUND(IF([1]Ліфти!J159&gt;0,[1]Ліфти!J159,0),3)</f>
        <v>0</v>
      </c>
      <c r="Q167" s="15">
        <f>ROUND(IF([1]Ліфти!G159&gt;0,[1]Ліфти!G159,0),3)</f>
        <v>0</v>
      </c>
      <c r="R167" s="15">
        <f t="shared" si="6"/>
        <v>2.0550000000000002</v>
      </c>
      <c r="S167" s="16">
        <f t="shared" si="7"/>
        <v>2.4660000000000002</v>
      </c>
      <c r="T167" s="16" t="str">
        <f t="shared" si="8"/>
        <v xml:space="preserve"> </v>
      </c>
      <c r="U167" s="15">
        <f>[1]ВивізТПВ!H160</f>
        <v>8.3007818785498166</v>
      </c>
      <c r="W167" s="17"/>
    </row>
    <row r="168" spans="1:23" x14ac:dyDescent="0.25">
      <c r="A168" s="13" t="str">
        <f>[1]Житл.фонд!A162</f>
        <v>155</v>
      </c>
      <c r="B168" s="14" t="str">
        <f>[1]Житл.фонд!B162</f>
        <v>Ткача Михайла,29</v>
      </c>
      <c r="C168" s="15">
        <f>ROUND([1]ППТ!K161,3)</f>
        <v>0</v>
      </c>
      <c r="D168" s="15">
        <f>ROUND([1]дерат!H161,3)</f>
        <v>0</v>
      </c>
      <c r="E168" s="15">
        <f>ROUND([1]дезінс!H161,3)</f>
        <v>0</v>
      </c>
      <c r="F168" s="15">
        <f>ROUND([1]Димовент!P161,3)</f>
        <v>0.36699999999999999</v>
      </c>
      <c r="G168" s="15">
        <f>ROUND([1]Електр!R161,3)</f>
        <v>0.104</v>
      </c>
      <c r="H168" s="15">
        <f>ROUND([1]Електр!V161,3)</f>
        <v>0</v>
      </c>
      <c r="I168" s="15">
        <f>ROUND([1]конструкції!P160,3)</f>
        <v>6.2E-2</v>
      </c>
      <c r="J168" s="15">
        <f>ROUND([1]двері!N160,3)</f>
        <v>0</v>
      </c>
      <c r="K168" s="15">
        <f>ROUND([1]покрів!W160,3)</f>
        <v>1.224</v>
      </c>
      <c r="L168" s="15">
        <f>ROUND([1]водпот!P161,3)</f>
        <v>0.22600000000000001</v>
      </c>
      <c r="M168" s="15">
        <f>ROUND([1]водобсл!P161,3)</f>
        <v>0.114</v>
      </c>
      <c r="N168" s="15">
        <f>ROUND([1]ЦОпот!P161,3)</f>
        <v>0</v>
      </c>
      <c r="O168" s="15">
        <f>ROUND([1]ЦОобсл!P161,3)</f>
        <v>0</v>
      </c>
      <c r="P168" s="15">
        <f>ROUND(IF([1]Ліфти!J160&gt;0,[1]Ліфти!J160,0),3)</f>
        <v>0</v>
      </c>
      <c r="Q168" s="15">
        <f>ROUND(IF([1]Ліфти!G160&gt;0,[1]Ліфти!G160,0),3)</f>
        <v>0</v>
      </c>
      <c r="R168" s="15">
        <f t="shared" si="6"/>
        <v>2.097</v>
      </c>
      <c r="S168" s="16">
        <f t="shared" si="7"/>
        <v>2.5164</v>
      </c>
      <c r="T168" s="16" t="str">
        <f t="shared" si="8"/>
        <v xml:space="preserve"> </v>
      </c>
      <c r="U168" s="15">
        <f>[1]ВивізТПВ!H161</f>
        <v>8.3007818785498166</v>
      </c>
      <c r="W168" s="17"/>
    </row>
    <row r="169" spans="1:23" x14ac:dyDescent="0.25">
      <c r="A169" s="13" t="str">
        <f>[1]Житл.фонд!A163</f>
        <v>156</v>
      </c>
      <c r="B169" s="14" t="str">
        <f>[1]Житл.фонд!B163</f>
        <v>Ткача Михайла,4</v>
      </c>
      <c r="C169" s="15">
        <f>ROUND([1]ППТ!K162,3)</f>
        <v>0</v>
      </c>
      <c r="D169" s="15">
        <f>ROUND([1]дерат!H162,3)</f>
        <v>3.0000000000000001E-3</v>
      </c>
      <c r="E169" s="15">
        <f>ROUND([1]дезінс!H162,3)</f>
        <v>6.0000000000000001E-3</v>
      </c>
      <c r="F169" s="15">
        <f>ROUND([1]Димовент!P162,3)</f>
        <v>0.309</v>
      </c>
      <c r="G169" s="15">
        <f>ROUND([1]Електр!R162,3)</f>
        <v>7.6999999999999999E-2</v>
      </c>
      <c r="H169" s="15">
        <f>ROUND([1]Електр!V162,3)</f>
        <v>0</v>
      </c>
      <c r="I169" s="15">
        <f>ROUND([1]конструкції!P161,3)</f>
        <v>3.5000000000000003E-2</v>
      </c>
      <c r="J169" s="15">
        <f>ROUND([1]двері!N161,3)</f>
        <v>0</v>
      </c>
      <c r="K169" s="15">
        <f>ROUND([1]покрів!W161,3)</f>
        <v>0.998</v>
      </c>
      <c r="L169" s="15">
        <f>ROUND([1]водпот!P162,3)</f>
        <v>6.9000000000000006E-2</v>
      </c>
      <c r="M169" s="15">
        <f>ROUND([1]водобсл!P162,3)</f>
        <v>3.5000000000000003E-2</v>
      </c>
      <c r="N169" s="15">
        <f>ROUND([1]ЦОпот!P162,3)</f>
        <v>0</v>
      </c>
      <c r="O169" s="15">
        <f>ROUND([1]ЦОобсл!P162,3)</f>
        <v>0</v>
      </c>
      <c r="P169" s="15">
        <f>ROUND(IF([1]Ліфти!J161&gt;0,[1]Ліфти!J161,0),3)</f>
        <v>0</v>
      </c>
      <c r="Q169" s="15">
        <f>ROUND(IF([1]Ліфти!G161&gt;0,[1]Ліфти!G161,0),3)</f>
        <v>0</v>
      </c>
      <c r="R169" s="15">
        <f t="shared" si="6"/>
        <v>1.5319999999999998</v>
      </c>
      <c r="S169" s="16">
        <f t="shared" si="7"/>
        <v>1.8383999999999996</v>
      </c>
      <c r="T169" s="16" t="str">
        <f t="shared" si="8"/>
        <v xml:space="preserve"> </v>
      </c>
      <c r="U169" s="15">
        <f>[1]ВивізТПВ!H162</f>
        <v>8.3007818785498166</v>
      </c>
      <c r="W169" s="17"/>
    </row>
    <row r="170" spans="1:23" x14ac:dyDescent="0.25">
      <c r="A170" s="13" t="str">
        <f>[1]Житл.фонд!A164</f>
        <v>157</v>
      </c>
      <c r="B170" s="14" t="str">
        <f>[1]Житл.фонд!B164</f>
        <v>Ткача Михайла,7</v>
      </c>
      <c r="C170" s="15">
        <f>ROUND([1]ППТ!K163,3)</f>
        <v>0</v>
      </c>
      <c r="D170" s="15">
        <f>ROUND([1]дерат!H163,3)</f>
        <v>8.0000000000000002E-3</v>
      </c>
      <c r="E170" s="15">
        <f>ROUND([1]дезінс!H163,3)</f>
        <v>1.9E-2</v>
      </c>
      <c r="F170" s="15">
        <f>ROUND([1]Димовент!P163,3)</f>
        <v>0.20499999999999999</v>
      </c>
      <c r="G170" s="15">
        <f>ROUND([1]Електр!R163,3)</f>
        <v>6.7000000000000004E-2</v>
      </c>
      <c r="H170" s="15">
        <f>ROUND([1]Електр!V163,3)</f>
        <v>0</v>
      </c>
      <c r="I170" s="15">
        <f>ROUND([1]конструкції!P162,3)</f>
        <v>4.1000000000000002E-2</v>
      </c>
      <c r="J170" s="15">
        <f>ROUND([1]двері!N162,3)</f>
        <v>0</v>
      </c>
      <c r="K170" s="15">
        <f>ROUND([1]покрів!W162,3)</f>
        <v>0.71399999999999997</v>
      </c>
      <c r="L170" s="15">
        <f>ROUND([1]водпот!P163,3)</f>
        <v>0.13</v>
      </c>
      <c r="M170" s="15">
        <f>ROUND([1]водобсл!P163,3)</f>
        <v>6.5000000000000002E-2</v>
      </c>
      <c r="N170" s="15">
        <f>ROUND([1]ЦОпот!P163,3)</f>
        <v>0</v>
      </c>
      <c r="O170" s="15">
        <f>ROUND([1]ЦОобсл!P163,3)</f>
        <v>0</v>
      </c>
      <c r="P170" s="15">
        <f>ROUND(IF([1]Ліфти!J162&gt;0,[1]Ліфти!J162,0),3)</f>
        <v>0</v>
      </c>
      <c r="Q170" s="15">
        <f>ROUND(IF([1]Ліфти!G162&gt;0,[1]Ліфти!G162,0),3)</f>
        <v>0</v>
      </c>
      <c r="R170" s="15">
        <f t="shared" si="6"/>
        <v>1.2489999999999997</v>
      </c>
      <c r="S170" s="16">
        <f t="shared" si="7"/>
        <v>1.4987999999999995</v>
      </c>
      <c r="T170" s="16" t="str">
        <f t="shared" si="8"/>
        <v xml:space="preserve"> </v>
      </c>
      <c r="U170" s="15">
        <f>[1]ВивізТПВ!H163</f>
        <v>8.3007818785498166</v>
      </c>
      <c r="W170" s="17"/>
    </row>
    <row r="171" spans="1:23" x14ac:dyDescent="0.25">
      <c r="A171" s="13" t="str">
        <f>[1]Житл.фонд!A165</f>
        <v>158</v>
      </c>
      <c r="B171" s="14" t="str">
        <f>[1]Житл.фонд!B165</f>
        <v>Ткача Михайла,9</v>
      </c>
      <c r="C171" s="15">
        <f>ROUND([1]ППТ!K164,3)</f>
        <v>0</v>
      </c>
      <c r="D171" s="15">
        <f>ROUND([1]дерат!H164,3)</f>
        <v>0</v>
      </c>
      <c r="E171" s="15">
        <f>ROUND([1]дезінс!H164,3)</f>
        <v>0</v>
      </c>
      <c r="F171" s="15">
        <f>ROUND([1]Димовент!P164,3)</f>
        <v>0.153</v>
      </c>
      <c r="G171" s="15">
        <f>ROUND([1]Електр!R164,3)</f>
        <v>5.8000000000000003E-2</v>
      </c>
      <c r="H171" s="15">
        <f>ROUND([1]Електр!V164,3)</f>
        <v>0</v>
      </c>
      <c r="I171" s="15">
        <f>ROUND([1]конструкції!P163,3)</f>
        <v>8.6999999999999994E-2</v>
      </c>
      <c r="J171" s="15">
        <f>ROUND([1]двері!N163,3)</f>
        <v>0</v>
      </c>
      <c r="K171" s="15">
        <f>ROUND([1]покрів!W163,3)</f>
        <v>1.3360000000000001</v>
      </c>
      <c r="L171" s="15">
        <f>ROUND([1]водпот!P164,3)</f>
        <v>0.20399999999999999</v>
      </c>
      <c r="M171" s="15">
        <f>ROUND([1]водобсл!P164,3)</f>
        <v>0.10299999999999999</v>
      </c>
      <c r="N171" s="15">
        <f>ROUND([1]ЦОпот!P164,3)</f>
        <v>0</v>
      </c>
      <c r="O171" s="15">
        <f>ROUND([1]ЦОобсл!P164,3)</f>
        <v>0</v>
      </c>
      <c r="P171" s="15">
        <f>ROUND(IF([1]Ліфти!J163&gt;0,[1]Ліфти!J163,0),3)</f>
        <v>0</v>
      </c>
      <c r="Q171" s="15">
        <f>ROUND(IF([1]Ліфти!G163&gt;0,[1]Ліфти!G163,0),3)</f>
        <v>0</v>
      </c>
      <c r="R171" s="15">
        <f t="shared" si="6"/>
        <v>1.9410000000000001</v>
      </c>
      <c r="S171" s="16">
        <f t="shared" si="7"/>
        <v>2.3292000000000002</v>
      </c>
      <c r="T171" s="16" t="str">
        <f t="shared" si="8"/>
        <v xml:space="preserve"> </v>
      </c>
      <c r="U171" s="15">
        <f>[1]ВивізТПВ!H164</f>
        <v>8.3007818785498166</v>
      </c>
      <c r="W171" s="17"/>
    </row>
    <row r="172" spans="1:23" x14ac:dyDescent="0.25">
      <c r="A172" s="13" t="str">
        <f>[1]Житл.фонд!A166</f>
        <v>159</v>
      </c>
      <c r="B172" s="14" t="str">
        <f>[1]Житл.фонд!B166</f>
        <v>Ткача Михайла,9-а</v>
      </c>
      <c r="C172" s="15">
        <f>ROUND([1]ППТ!K165,3)</f>
        <v>0</v>
      </c>
      <c r="D172" s="15">
        <f>ROUND([1]дерат!H165,3)</f>
        <v>5.0000000000000001E-3</v>
      </c>
      <c r="E172" s="15">
        <f>ROUND([1]дезінс!H165,3)</f>
        <v>1.0999999999999999E-2</v>
      </c>
      <c r="F172" s="15">
        <f>ROUND([1]Димовент!P165,3)</f>
        <v>0.33700000000000002</v>
      </c>
      <c r="G172" s="15">
        <f>ROUND([1]Електр!R165,3)</f>
        <v>9.5000000000000001E-2</v>
      </c>
      <c r="H172" s="15">
        <f>ROUND([1]Електр!V165,3)</f>
        <v>0</v>
      </c>
      <c r="I172" s="15">
        <f>ROUND([1]конструкції!P164,3)</f>
        <v>7.3999999999999996E-2</v>
      </c>
      <c r="J172" s="15">
        <f>ROUND([1]двері!N164,3)</f>
        <v>0</v>
      </c>
      <c r="K172" s="15">
        <f>ROUND([1]покрів!W164,3)</f>
        <v>1.5609999999999999</v>
      </c>
      <c r="L172" s="15">
        <f>ROUND([1]водпот!P165,3)</f>
        <v>0.19800000000000001</v>
      </c>
      <c r="M172" s="15">
        <f>ROUND([1]водобсл!P165,3)</f>
        <v>0.1</v>
      </c>
      <c r="N172" s="15">
        <f>ROUND([1]ЦОпот!P165,3)</f>
        <v>0</v>
      </c>
      <c r="O172" s="15">
        <f>ROUND([1]ЦОобсл!P165,3)</f>
        <v>0</v>
      </c>
      <c r="P172" s="15">
        <f>ROUND(IF([1]Ліфти!J164&gt;0,[1]Ліфти!J164,0),3)</f>
        <v>0</v>
      </c>
      <c r="Q172" s="15">
        <f>ROUND(IF([1]Ліфти!G164&gt;0,[1]Ліфти!G164,0),3)</f>
        <v>0</v>
      </c>
      <c r="R172" s="15">
        <f t="shared" si="6"/>
        <v>2.3810000000000002</v>
      </c>
      <c r="S172" s="16">
        <f t="shared" si="7"/>
        <v>2.8572000000000002</v>
      </c>
      <c r="T172" s="16" t="str">
        <f t="shared" si="8"/>
        <v xml:space="preserve"> </v>
      </c>
      <c r="U172" s="15">
        <f>[1]ВивізТПВ!H165</f>
        <v>8.3007818785498184</v>
      </c>
      <c r="W172" s="17"/>
    </row>
    <row r="173" spans="1:23" x14ac:dyDescent="0.25">
      <c r="A173" s="13" t="str">
        <f>[1]Житл.фонд!A167</f>
        <v>160</v>
      </c>
      <c r="B173" s="14" t="str">
        <f>[1]Житл.фонд!B167</f>
        <v>Федьковича Юрiя,10</v>
      </c>
      <c r="C173" s="15">
        <f>ROUND([1]ППТ!K166,3)</f>
        <v>0</v>
      </c>
      <c r="D173" s="15">
        <f>ROUND([1]дерат!H166,3)</f>
        <v>0.01</v>
      </c>
      <c r="E173" s="15">
        <f>ROUND([1]дезінс!H166,3)</f>
        <v>2.5000000000000001E-2</v>
      </c>
      <c r="F173" s="15">
        <f>ROUND([1]Димовент!P166,3)</f>
        <v>0.16400000000000001</v>
      </c>
      <c r="G173" s="15">
        <f>ROUND([1]Електр!R166,3)</f>
        <v>6.2E-2</v>
      </c>
      <c r="H173" s="15">
        <f>ROUND([1]Електр!V166,3)</f>
        <v>0</v>
      </c>
      <c r="I173" s="15">
        <f>ROUND([1]конструкції!P165,3)</f>
        <v>4.1000000000000002E-2</v>
      </c>
      <c r="J173" s="15">
        <f>ROUND([1]двері!N165,3)</f>
        <v>0</v>
      </c>
      <c r="K173" s="15">
        <f>ROUND([1]покрів!W165,3)</f>
        <v>0.79100000000000004</v>
      </c>
      <c r="L173" s="15">
        <f>ROUND([1]водпот!P166,3)</f>
        <v>0.12</v>
      </c>
      <c r="M173" s="15">
        <f>ROUND([1]водобсл!P166,3)</f>
        <v>0.06</v>
      </c>
      <c r="N173" s="15">
        <f>ROUND([1]ЦОпот!P166,3)</f>
        <v>0</v>
      </c>
      <c r="O173" s="15">
        <f>ROUND([1]ЦОобсл!P166,3)</f>
        <v>0</v>
      </c>
      <c r="P173" s="15">
        <f>ROUND(IF([1]Ліфти!J165&gt;0,[1]Ліфти!J165,0),3)</f>
        <v>0</v>
      </c>
      <c r="Q173" s="15">
        <f>ROUND(IF([1]Ліфти!G165&gt;0,[1]Ліфти!G165,0),3)</f>
        <v>0</v>
      </c>
      <c r="R173" s="15">
        <f t="shared" si="6"/>
        <v>1.2730000000000001</v>
      </c>
      <c r="S173" s="16">
        <f t="shared" si="7"/>
        <v>1.5276000000000001</v>
      </c>
      <c r="T173" s="16" t="str">
        <f t="shared" si="8"/>
        <v xml:space="preserve"> </v>
      </c>
      <c r="U173" s="15">
        <f>[1]ВивізТПВ!H166</f>
        <v>8.3007818785498184</v>
      </c>
      <c r="W173" s="17"/>
    </row>
    <row r="174" spans="1:23" x14ac:dyDescent="0.25">
      <c r="A174" s="13" t="str">
        <f>[1]Житл.фонд!A168</f>
        <v>161</v>
      </c>
      <c r="B174" s="14" t="str">
        <f>[1]Житл.фонд!B168</f>
        <v>Федьковича Юрiя,12</v>
      </c>
      <c r="C174" s="15">
        <f>ROUND([1]ППТ!K167,3)</f>
        <v>0</v>
      </c>
      <c r="D174" s="15">
        <f>ROUND([1]дерат!H167,3)</f>
        <v>7.0000000000000001E-3</v>
      </c>
      <c r="E174" s="15">
        <f>ROUND([1]дезінс!H167,3)</f>
        <v>1.7999999999999999E-2</v>
      </c>
      <c r="F174" s="15">
        <f>ROUND([1]Димовент!P167,3)</f>
        <v>0.14799999999999999</v>
      </c>
      <c r="G174" s="15">
        <f>ROUND([1]Електр!R167,3)</f>
        <v>5.5E-2</v>
      </c>
      <c r="H174" s="15">
        <f>ROUND([1]Електр!V167,3)</f>
        <v>0</v>
      </c>
      <c r="I174" s="15">
        <f>ROUND([1]конструкції!P166,3)</f>
        <v>4.7E-2</v>
      </c>
      <c r="J174" s="15">
        <f>ROUND([1]двері!N166,3)</f>
        <v>0</v>
      </c>
      <c r="K174" s="15">
        <f>ROUND([1]покрів!W166,3)</f>
        <v>0.65</v>
      </c>
      <c r="L174" s="15">
        <f>ROUND([1]водпот!P167,3)</f>
        <v>0.113</v>
      </c>
      <c r="M174" s="15">
        <f>ROUND([1]водобсл!P167,3)</f>
        <v>5.7000000000000002E-2</v>
      </c>
      <c r="N174" s="15">
        <f>ROUND([1]ЦОпот!P167,3)</f>
        <v>0</v>
      </c>
      <c r="O174" s="15">
        <f>ROUND([1]ЦОобсл!P167,3)</f>
        <v>0</v>
      </c>
      <c r="P174" s="15">
        <f>ROUND(IF([1]Ліфти!J166&gt;0,[1]Ліфти!J166,0),3)</f>
        <v>0</v>
      </c>
      <c r="Q174" s="15">
        <f>ROUND(IF([1]Ліфти!G166&gt;0,[1]Ліфти!G166,0),3)</f>
        <v>0</v>
      </c>
      <c r="R174" s="15">
        <f t="shared" si="6"/>
        <v>1.095</v>
      </c>
      <c r="S174" s="16">
        <f t="shared" si="7"/>
        <v>1.3139999999999998</v>
      </c>
      <c r="T174" s="16" t="str">
        <f t="shared" si="8"/>
        <v xml:space="preserve"> </v>
      </c>
      <c r="U174" s="15">
        <f>[1]ВивізТПВ!H167</f>
        <v>8.3007818785498166</v>
      </c>
      <c r="W174" s="17"/>
    </row>
    <row r="175" spans="1:23" x14ac:dyDescent="0.25">
      <c r="A175" s="13" t="str">
        <f>[1]Житл.фонд!A169</f>
        <v>162</v>
      </c>
      <c r="B175" s="14" t="str">
        <f>[1]Житл.фонд!B169</f>
        <v>Федьковича Юрiя,14</v>
      </c>
      <c r="C175" s="15">
        <f>ROUND([1]ППТ!K168,3)</f>
        <v>0</v>
      </c>
      <c r="D175" s="15">
        <f>ROUND([1]дерат!H168,3)</f>
        <v>8.9999999999999993E-3</v>
      </c>
      <c r="E175" s="15">
        <f>ROUND([1]дезінс!H168,3)</f>
        <v>2.1999999999999999E-2</v>
      </c>
      <c r="F175" s="15">
        <f>ROUND([1]Димовент!P168,3)</f>
        <v>0.17199999999999999</v>
      </c>
      <c r="G175" s="15">
        <f>ROUND([1]Електр!R168,3)</f>
        <v>6.4000000000000001E-2</v>
      </c>
      <c r="H175" s="15">
        <f>ROUND([1]Електр!V168,3)</f>
        <v>0</v>
      </c>
      <c r="I175" s="15">
        <f>ROUND([1]конструкції!P167,3)</f>
        <v>6.4000000000000001E-2</v>
      </c>
      <c r="J175" s="15">
        <f>ROUND([1]двері!N167,3)</f>
        <v>0</v>
      </c>
      <c r="K175" s="15">
        <f>ROUND([1]покрів!W167,3)</f>
        <v>0.48899999999999999</v>
      </c>
      <c r="L175" s="15">
        <f>ROUND([1]водпот!P168,3)</f>
        <v>0.16200000000000001</v>
      </c>
      <c r="M175" s="15">
        <f>ROUND([1]водобсл!P168,3)</f>
        <v>8.2000000000000003E-2</v>
      </c>
      <c r="N175" s="15">
        <f>ROUND([1]ЦОпот!P168,3)</f>
        <v>0</v>
      </c>
      <c r="O175" s="15">
        <f>ROUND([1]ЦОобсл!P168,3)</f>
        <v>0</v>
      </c>
      <c r="P175" s="15">
        <f>ROUND(IF([1]Ліфти!J167&gt;0,[1]Ліфти!J167,0),3)</f>
        <v>0</v>
      </c>
      <c r="Q175" s="15">
        <f>ROUND(IF([1]Ліфти!G167&gt;0,[1]Ліфти!G167,0),3)</f>
        <v>0</v>
      </c>
      <c r="R175" s="15">
        <f t="shared" si="6"/>
        <v>1.0640000000000001</v>
      </c>
      <c r="S175" s="16">
        <f t="shared" si="7"/>
        <v>1.2767999999999999</v>
      </c>
      <c r="T175" s="16" t="str">
        <f t="shared" si="8"/>
        <v xml:space="preserve"> </v>
      </c>
      <c r="U175" s="15">
        <f>[1]ВивізТПВ!H168</f>
        <v>8.3007818785498166</v>
      </c>
      <c r="W175" s="17"/>
    </row>
    <row r="176" spans="1:23" x14ac:dyDescent="0.25">
      <c r="A176" s="13" t="str">
        <f>[1]Житл.фонд!A170</f>
        <v>163</v>
      </c>
      <c r="B176" s="14" t="str">
        <f>[1]Житл.фонд!B170</f>
        <v>Федьковича Юрiя,2</v>
      </c>
      <c r="C176" s="15">
        <f>ROUND([1]ППТ!K169,3)</f>
        <v>0</v>
      </c>
      <c r="D176" s="15">
        <f>ROUND([1]дерат!H169,3)</f>
        <v>5.0000000000000001E-3</v>
      </c>
      <c r="E176" s="15">
        <f>ROUND([1]дезінс!H169,3)</f>
        <v>1.4E-2</v>
      </c>
      <c r="F176" s="15">
        <f>ROUND([1]Димовент!P169,3)</f>
        <v>0.104</v>
      </c>
      <c r="G176" s="15">
        <f>ROUND([1]Електр!R169,3)</f>
        <v>3.9E-2</v>
      </c>
      <c r="H176" s="15">
        <f>ROUND([1]Електр!V169,3)</f>
        <v>0</v>
      </c>
      <c r="I176" s="15">
        <f>ROUND([1]конструкції!P168,3)</f>
        <v>2.4E-2</v>
      </c>
      <c r="J176" s="15">
        <f>ROUND([1]двері!N168,3)</f>
        <v>0</v>
      </c>
      <c r="K176" s="15">
        <f>ROUND([1]покрів!W168,3)</f>
        <v>0.64200000000000002</v>
      </c>
      <c r="L176" s="15">
        <f>ROUND([1]водпот!P169,3)</f>
        <v>8.1000000000000003E-2</v>
      </c>
      <c r="M176" s="15">
        <f>ROUND([1]водобсл!P169,3)</f>
        <v>4.1000000000000002E-2</v>
      </c>
      <c r="N176" s="15">
        <f>ROUND([1]ЦОпот!P169,3)</f>
        <v>0</v>
      </c>
      <c r="O176" s="15">
        <f>ROUND([1]ЦОобсл!P169,3)</f>
        <v>0</v>
      </c>
      <c r="P176" s="15">
        <f>ROUND(IF([1]Ліфти!J168&gt;0,[1]Ліфти!J168,0),3)</f>
        <v>0</v>
      </c>
      <c r="Q176" s="15">
        <f>ROUND(IF([1]Ліфти!G168&gt;0,[1]Ліфти!G168,0),3)</f>
        <v>0</v>
      </c>
      <c r="R176" s="15">
        <f t="shared" si="6"/>
        <v>0.95000000000000007</v>
      </c>
      <c r="S176" s="16">
        <f t="shared" si="7"/>
        <v>1.1400000000000001</v>
      </c>
      <c r="T176" s="16" t="str">
        <f t="shared" si="8"/>
        <v xml:space="preserve"> </v>
      </c>
      <c r="U176" s="15">
        <f>[1]ВивізТПВ!H169</f>
        <v>8.3007818785498166</v>
      </c>
      <c r="W176" s="17"/>
    </row>
    <row r="177" spans="1:23" x14ac:dyDescent="0.25">
      <c r="A177" s="13" t="str">
        <f>[1]Житл.фонд!A171</f>
        <v>164</v>
      </c>
      <c r="B177" s="14" t="str">
        <f>[1]Житл.фонд!B171</f>
        <v>Федьковича Юрiя,22</v>
      </c>
      <c r="C177" s="15">
        <f>ROUND([1]ППТ!K170,3)</f>
        <v>0</v>
      </c>
      <c r="D177" s="15">
        <f>ROUND([1]дерат!H170,3)</f>
        <v>1.4E-2</v>
      </c>
      <c r="E177" s="15">
        <f>ROUND([1]дезінс!H170,3)</f>
        <v>3.5000000000000003E-2</v>
      </c>
      <c r="F177" s="15">
        <f>ROUND([1]Димовент!P170,3)</f>
        <v>0.26200000000000001</v>
      </c>
      <c r="G177" s="15">
        <f>ROUND([1]Електр!R170,3)</f>
        <v>7.3999999999999996E-2</v>
      </c>
      <c r="H177" s="15">
        <f>ROUND([1]Електр!V170,3)</f>
        <v>0</v>
      </c>
      <c r="I177" s="15">
        <f>ROUND([1]конструкції!P169,3)</f>
        <v>8.7999999999999995E-2</v>
      </c>
      <c r="J177" s="15">
        <f>ROUND([1]двері!N169,3)</f>
        <v>0</v>
      </c>
      <c r="K177" s="15">
        <f>ROUND([1]покрів!W169,3)*0.5</f>
        <v>0.69599999999999995</v>
      </c>
      <c r="L177" s="15">
        <f>ROUND([1]водпот!P170,3)</f>
        <v>0.18</v>
      </c>
      <c r="M177" s="15">
        <f>ROUND([1]водобсл!P170,3)</f>
        <v>9.0999999999999998E-2</v>
      </c>
      <c r="N177" s="15">
        <f>ROUND([1]ЦОпот!P170,3)</f>
        <v>0</v>
      </c>
      <c r="O177" s="15">
        <f>ROUND([1]ЦОобсл!P170,3)</f>
        <v>0</v>
      </c>
      <c r="P177" s="15">
        <f>ROUND(IF([1]Ліфти!J169&gt;0,[1]Ліфти!J169,0),3)</f>
        <v>0</v>
      </c>
      <c r="Q177" s="15">
        <f>ROUND(IF([1]Ліфти!G169&gt;0,[1]Ліфти!G169,0),3)</f>
        <v>0</v>
      </c>
      <c r="R177" s="15">
        <f t="shared" si="6"/>
        <v>1.44</v>
      </c>
      <c r="S177" s="16">
        <f t="shared" si="7"/>
        <v>1.728</v>
      </c>
      <c r="T177" s="16" t="str">
        <f t="shared" si="8"/>
        <v xml:space="preserve"> </v>
      </c>
      <c r="U177" s="15">
        <f>[1]ВивізТПВ!H170</f>
        <v>6.9999997751396661</v>
      </c>
      <c r="W177" s="17"/>
    </row>
    <row r="178" spans="1:23" x14ac:dyDescent="0.25">
      <c r="A178" s="13" t="str">
        <f>[1]Житл.фонд!A172</f>
        <v>165</v>
      </c>
      <c r="B178" s="14" t="str">
        <f>[1]Житл.фонд!B172</f>
        <v>Федьковича Юрiя,23-а</v>
      </c>
      <c r="C178" s="15">
        <f>ROUND([1]ППТ!K171,3)</f>
        <v>0</v>
      </c>
      <c r="D178" s="15">
        <f>ROUND([1]дерат!H171,3)</f>
        <v>0</v>
      </c>
      <c r="E178" s="15">
        <f>ROUND([1]дезінс!H171,3)</f>
        <v>0</v>
      </c>
      <c r="F178" s="15">
        <f>ROUND([1]Димовент!P171,3)</f>
        <v>0.35199999999999998</v>
      </c>
      <c r="G178" s="15">
        <f>ROUND([1]Електр!R171,3)</f>
        <v>9.9000000000000005E-2</v>
      </c>
      <c r="H178" s="15">
        <f>ROUND([1]Електр!V171,3)</f>
        <v>0</v>
      </c>
      <c r="I178" s="15">
        <f>ROUND([1]конструкції!P170,3)</f>
        <v>6.4000000000000001E-2</v>
      </c>
      <c r="J178" s="15">
        <f>ROUND([1]двері!N170,3)</f>
        <v>0</v>
      </c>
      <c r="K178" s="15">
        <f>ROUND([1]покрів!W170,3)</f>
        <v>0.752</v>
      </c>
      <c r="L178" s="15">
        <f>ROUND([1]водпот!P171,3)</f>
        <v>0.16</v>
      </c>
      <c r="M178" s="15">
        <f>ROUND([1]водобсл!P171,3)</f>
        <v>0.08</v>
      </c>
      <c r="N178" s="15">
        <f>ROUND([1]ЦОпот!P171,3)</f>
        <v>0</v>
      </c>
      <c r="O178" s="15">
        <f>ROUND([1]ЦОобсл!P171,3)</f>
        <v>0</v>
      </c>
      <c r="P178" s="15">
        <f>ROUND(IF([1]Ліфти!J170&gt;0,[1]Ліфти!J170,0),3)</f>
        <v>0</v>
      </c>
      <c r="Q178" s="15">
        <f>ROUND(IF([1]Ліфти!G170&gt;0,[1]Ліфти!G170,0),3)</f>
        <v>0</v>
      </c>
      <c r="R178" s="15">
        <f t="shared" si="6"/>
        <v>1.5069999999999999</v>
      </c>
      <c r="S178" s="16">
        <f t="shared" si="7"/>
        <v>1.8083999999999998</v>
      </c>
      <c r="T178" s="16" t="str">
        <f t="shared" si="8"/>
        <v xml:space="preserve"> </v>
      </c>
      <c r="U178" s="15">
        <f>[1]ВивізТПВ!H171</f>
        <v>8.3007818785498184</v>
      </c>
      <c r="W178" s="17"/>
    </row>
    <row r="179" spans="1:23" x14ac:dyDescent="0.25">
      <c r="A179" s="13" t="str">
        <f>[1]Житл.фонд!A173</f>
        <v>166</v>
      </c>
      <c r="B179" s="14" t="str">
        <f>[1]Житл.фонд!B173</f>
        <v>Федьковича Юрiя,24</v>
      </c>
      <c r="C179" s="15">
        <f>ROUND([1]ППТ!K172,3)</f>
        <v>0</v>
      </c>
      <c r="D179" s="15">
        <f>ROUND([1]дерат!H172,3)</f>
        <v>2E-3</v>
      </c>
      <c r="E179" s="15">
        <f>ROUND([1]дезінс!H172,3)</f>
        <v>4.0000000000000001E-3</v>
      </c>
      <c r="F179" s="15">
        <f>ROUND([1]Димовент!P172,3)</f>
        <v>0.16900000000000001</v>
      </c>
      <c r="G179" s="15">
        <f>ROUND([1]Електр!R172,3)</f>
        <v>4.8000000000000001E-2</v>
      </c>
      <c r="H179" s="15">
        <f>ROUND([1]Електр!V172,3)</f>
        <v>0</v>
      </c>
      <c r="I179" s="15">
        <f>ROUND([1]конструкції!P171,3)</f>
        <v>3.3000000000000002E-2</v>
      </c>
      <c r="J179" s="15">
        <f>ROUND([1]двері!N171,3)</f>
        <v>0</v>
      </c>
      <c r="K179" s="15">
        <f>ROUND([1]покрів!W171,3)</f>
        <v>0.65100000000000002</v>
      </c>
      <c r="L179" s="15">
        <f>ROUND([1]водпот!P172,3)</f>
        <v>6.7000000000000004E-2</v>
      </c>
      <c r="M179" s="15">
        <f>ROUND([1]водобсл!P172,3)</f>
        <v>3.4000000000000002E-2</v>
      </c>
      <c r="N179" s="15">
        <f>ROUND([1]ЦОпот!P172,3)</f>
        <v>0</v>
      </c>
      <c r="O179" s="15">
        <f>ROUND([1]ЦОобсл!P172,3)</f>
        <v>0</v>
      </c>
      <c r="P179" s="15">
        <f>ROUND(IF([1]Ліфти!J171&gt;0,[1]Ліфти!J171,0),3)</f>
        <v>0</v>
      </c>
      <c r="Q179" s="15">
        <f>ROUND(IF([1]Ліфти!G171&gt;0,[1]Ліфти!G171,0),3)</f>
        <v>0</v>
      </c>
      <c r="R179" s="15">
        <f t="shared" si="6"/>
        <v>1.008</v>
      </c>
      <c r="S179" s="16">
        <f t="shared" si="7"/>
        <v>1.2096</v>
      </c>
      <c r="T179" s="16" t="str">
        <f t="shared" si="8"/>
        <v xml:space="preserve"> </v>
      </c>
      <c r="U179" s="15">
        <f>[1]ВивізТПВ!H172</f>
        <v>8.3007818785498166</v>
      </c>
      <c r="W179" s="17"/>
    </row>
    <row r="180" spans="1:23" x14ac:dyDescent="0.25">
      <c r="A180" s="13" t="str">
        <f>[1]Житл.фонд!A174</f>
        <v>167</v>
      </c>
      <c r="B180" s="14" t="str">
        <f>[1]Житл.фонд!B174</f>
        <v>Федьковича Юрiя,25</v>
      </c>
      <c r="C180" s="15">
        <f>ROUND([1]ППТ!K173,3)</f>
        <v>0</v>
      </c>
      <c r="D180" s="15">
        <f>ROUND([1]дерат!H173,3)</f>
        <v>5.0000000000000001E-3</v>
      </c>
      <c r="E180" s="15">
        <f>ROUND([1]дезінс!H173,3)</f>
        <v>1.2999999999999999E-2</v>
      </c>
      <c r="F180" s="15">
        <f>ROUND([1]Димовент!P173,3)</f>
        <v>0.30399999999999999</v>
      </c>
      <c r="G180" s="15">
        <f>ROUND([1]Електр!R173,3)</f>
        <v>5.7000000000000002E-2</v>
      </c>
      <c r="H180" s="15">
        <f>ROUND([1]Електр!V173,3)</f>
        <v>0</v>
      </c>
      <c r="I180" s="15">
        <f>ROUND([1]конструкції!P172,3)</f>
        <v>7.0999999999999994E-2</v>
      </c>
      <c r="J180" s="15">
        <f>ROUND([1]двері!N172,3)</f>
        <v>0</v>
      </c>
      <c r="K180" s="15">
        <f>ROUND([1]покрів!W172,3)</f>
        <v>1.1579999999999999</v>
      </c>
      <c r="L180" s="15">
        <f>ROUND([1]водпот!P173,3)</f>
        <v>0.155</v>
      </c>
      <c r="M180" s="15">
        <f>ROUND([1]водобсл!P173,3)</f>
        <v>7.8E-2</v>
      </c>
      <c r="N180" s="15">
        <f>ROUND([1]ЦОпот!P173,3)</f>
        <v>0</v>
      </c>
      <c r="O180" s="15">
        <f>ROUND([1]ЦОобсл!P173,3)</f>
        <v>0</v>
      </c>
      <c r="P180" s="15">
        <f>ROUND(IF([1]Ліфти!J172&gt;0,[1]Ліфти!J172,0),3)</f>
        <v>0</v>
      </c>
      <c r="Q180" s="15">
        <f>ROUND(IF([1]Ліфти!G172&gt;0,[1]Ліфти!G172,0),3)</f>
        <v>0</v>
      </c>
      <c r="R180" s="15">
        <f t="shared" si="6"/>
        <v>1.841</v>
      </c>
      <c r="S180" s="16">
        <f t="shared" si="7"/>
        <v>2.2092000000000001</v>
      </c>
      <c r="T180" s="16" t="str">
        <f t="shared" si="8"/>
        <v xml:space="preserve"> </v>
      </c>
      <c r="U180" s="15">
        <f>[1]ВивізТПВ!H173</f>
        <v>8.3007818785498166</v>
      </c>
      <c r="W180" s="17"/>
    </row>
    <row r="181" spans="1:23" x14ac:dyDescent="0.25">
      <c r="A181" s="13" t="str">
        <f>[1]Житл.фонд!A175</f>
        <v>168</v>
      </c>
      <c r="B181" s="14" t="str">
        <f>[1]Житл.фонд!B175</f>
        <v>Федьковича Юрiя,26</v>
      </c>
      <c r="C181" s="15">
        <f>ROUND([1]ППТ!K174,3)</f>
        <v>0</v>
      </c>
      <c r="D181" s="15">
        <f>ROUND([1]дерат!H174,3)</f>
        <v>5.0000000000000001E-3</v>
      </c>
      <c r="E181" s="15">
        <f>ROUND([1]дезінс!H174,3)</f>
        <v>1.4E-2</v>
      </c>
      <c r="F181" s="15">
        <f>ROUND([1]Димовент!P174,3)</f>
        <v>0.17100000000000001</v>
      </c>
      <c r="G181" s="15">
        <f>ROUND([1]Електр!R174,3)</f>
        <v>6.4000000000000001E-2</v>
      </c>
      <c r="H181" s="15">
        <f>ROUND([1]Електр!V174,3)</f>
        <v>0</v>
      </c>
      <c r="I181" s="15">
        <f>ROUND([1]конструкції!P173,3)</f>
        <v>4.1000000000000002E-2</v>
      </c>
      <c r="J181" s="15">
        <f>ROUND([1]двері!N173,3)</f>
        <v>0</v>
      </c>
      <c r="K181" s="15">
        <f>ROUND([1]покрів!W173,3)</f>
        <v>0.49299999999999999</v>
      </c>
      <c r="L181" s="15">
        <f>ROUND([1]водпот!P174,3)</f>
        <v>0.123</v>
      </c>
      <c r="M181" s="15">
        <f>ROUND([1]водобсл!P174,3)</f>
        <v>6.2E-2</v>
      </c>
      <c r="N181" s="15">
        <f>ROUND([1]ЦОпот!P174,3)</f>
        <v>0</v>
      </c>
      <c r="O181" s="15">
        <f>ROUND([1]ЦОобсл!P174,3)</f>
        <v>0</v>
      </c>
      <c r="P181" s="15">
        <f>ROUND(IF([1]Ліфти!J173&gt;0,[1]Ліфти!J173,0),3)</f>
        <v>0</v>
      </c>
      <c r="Q181" s="15">
        <f>ROUND(IF([1]Ліфти!G173&gt;0,[1]Ліфти!G173,0),3)</f>
        <v>0</v>
      </c>
      <c r="R181" s="15">
        <f t="shared" si="6"/>
        <v>0.97300000000000009</v>
      </c>
      <c r="S181" s="16">
        <f t="shared" si="7"/>
        <v>1.1676</v>
      </c>
      <c r="T181" s="16" t="str">
        <f t="shared" si="8"/>
        <v xml:space="preserve"> </v>
      </c>
      <c r="U181" s="15">
        <f>[1]ВивізТПВ!H174</f>
        <v>8.3007818785498184</v>
      </c>
      <c r="W181" s="17"/>
    </row>
    <row r="182" spans="1:23" x14ac:dyDescent="0.25">
      <c r="A182" s="13" t="str">
        <f>[1]Житл.фонд!A176</f>
        <v>169</v>
      </c>
      <c r="B182" s="14" t="str">
        <f>[1]Житл.фонд!B176</f>
        <v>Федьковича Юрiя,2-а</v>
      </c>
      <c r="C182" s="15">
        <f>ROUND([1]ППТ!K175,3)</f>
        <v>0.69599999999999995</v>
      </c>
      <c r="D182" s="15">
        <f>ROUND([1]дерат!H175,3)</f>
        <v>6.0000000000000001E-3</v>
      </c>
      <c r="E182" s="15">
        <f>ROUND([1]дезінс!H175,3)</f>
        <v>1.4E-2</v>
      </c>
      <c r="F182" s="15">
        <f>ROUND([1]Димовент!P175,3)</f>
        <v>0.215</v>
      </c>
      <c r="G182" s="15">
        <f>ROUND([1]Електр!R175,3)</f>
        <v>8.6999999999999994E-2</v>
      </c>
      <c r="H182" s="15">
        <f>ROUND([1]Електр!V175,3)</f>
        <v>0.17299999999999999</v>
      </c>
      <c r="I182" s="15">
        <f>ROUND([1]конструкції!P174,3)</f>
        <v>3.2000000000000001E-2</v>
      </c>
      <c r="J182" s="15">
        <f>ROUND([1]двері!N174,3)</f>
        <v>1.2E-2</v>
      </c>
      <c r="K182" s="15">
        <f>ROUND([1]покрів!W174,3)</f>
        <v>0.47199999999999998</v>
      </c>
      <c r="L182" s="15">
        <f>ROUND([1]водпот!P175,3)</f>
        <v>7.8E-2</v>
      </c>
      <c r="M182" s="15">
        <f>ROUND([1]водобсл!P175,3)</f>
        <v>3.9E-2</v>
      </c>
      <c r="N182" s="15">
        <f>ROUND([1]ЦОпот!P175,3)</f>
        <v>0.47199999999999998</v>
      </c>
      <c r="O182" s="15">
        <f>ROUND([1]ЦОобсл!P175,3)</f>
        <v>0.218</v>
      </c>
      <c r="P182" s="15">
        <f>ROUND(IF([1]Ліфти!J174&gt;0,[1]Ліфти!J174,0),3)</f>
        <v>0</v>
      </c>
      <c r="Q182" s="15">
        <f>ROUND(IF([1]Ліфти!G174&gt;0,[1]Ліфти!G174,0),3)</f>
        <v>0</v>
      </c>
      <c r="R182" s="15">
        <f t="shared" si="6"/>
        <v>2.5140000000000002</v>
      </c>
      <c r="S182" s="16">
        <f t="shared" si="7"/>
        <v>3.0168000000000004</v>
      </c>
      <c r="T182" s="16" t="str">
        <f t="shared" si="8"/>
        <v xml:space="preserve"> </v>
      </c>
      <c r="U182" s="15">
        <f>[1]ВивізТПВ!H175</f>
        <v>8.3007818785498184</v>
      </c>
      <c r="W182" s="17"/>
    </row>
    <row r="183" spans="1:23" x14ac:dyDescent="0.25">
      <c r="A183" s="13" t="str">
        <f>[1]Житл.фонд!A177</f>
        <v>170</v>
      </c>
      <c r="B183" s="14" t="str">
        <f>[1]Житл.фонд!B177</f>
        <v>Федьковича Юрiя,2-б</v>
      </c>
      <c r="C183" s="15">
        <f>ROUND([1]ППТ!K176,3)</f>
        <v>0</v>
      </c>
      <c r="D183" s="15">
        <f>ROUND([1]дерат!H176,3)</f>
        <v>7.0000000000000001E-3</v>
      </c>
      <c r="E183" s="15">
        <f>ROUND([1]дезінс!H176,3)</f>
        <v>1.7000000000000001E-2</v>
      </c>
      <c r="F183" s="15">
        <f>ROUND([1]Димовент!P176,3)</f>
        <v>0.222</v>
      </c>
      <c r="G183" s="15">
        <f>ROUND([1]Електр!R176,3)</f>
        <v>0.13200000000000001</v>
      </c>
      <c r="H183" s="15">
        <f>ROUND([1]Електр!V176,3)</f>
        <v>0.25900000000000001</v>
      </c>
      <c r="I183" s="15">
        <f>ROUND([1]конструкції!P175,3)</f>
        <v>4.9000000000000002E-2</v>
      </c>
      <c r="J183" s="15">
        <f>ROUND([1]двері!N175,3)</f>
        <v>0.02</v>
      </c>
      <c r="K183" s="15">
        <f>ROUND([1]покрів!W175,3)*0.5</f>
        <v>0.29849999999999999</v>
      </c>
      <c r="L183" s="15">
        <f>ROUND([1]водпот!P176,3)</f>
        <v>0.126</v>
      </c>
      <c r="M183" s="15">
        <f>ROUND([1]водобсл!P176,3)</f>
        <v>6.3E-2</v>
      </c>
      <c r="N183" s="15">
        <f>ROUND([1]ЦОпот!P176,3)</f>
        <v>0.63100000000000001</v>
      </c>
      <c r="O183" s="15">
        <f>ROUND([1]ЦОобсл!P176,3)</f>
        <v>0.29099999999999998</v>
      </c>
      <c r="P183" s="15">
        <f>ROUND(IF([1]Ліфти!J175&gt;0,[1]Ліфти!J175,0),3)</f>
        <v>0</v>
      </c>
      <c r="Q183" s="15">
        <f>ROUND(IF([1]Ліфти!G175&gt;0,[1]Ліфти!G175,0),3)</f>
        <v>0</v>
      </c>
      <c r="R183" s="15">
        <f t="shared" si="6"/>
        <v>2.1154999999999999</v>
      </c>
      <c r="S183" s="16">
        <f t="shared" si="7"/>
        <v>2.5385999999999997</v>
      </c>
      <c r="T183" s="16" t="str">
        <f t="shared" si="8"/>
        <v xml:space="preserve"> </v>
      </c>
      <c r="U183" s="15">
        <f>[1]ВивізТПВ!H176</f>
        <v>8.3007818785498131</v>
      </c>
      <c r="W183" s="17"/>
    </row>
    <row r="184" spans="1:23" x14ac:dyDescent="0.25">
      <c r="A184" s="13" t="str">
        <f>[1]Житл.фонд!A178</f>
        <v>171</v>
      </c>
      <c r="B184" s="14" t="str">
        <f>[1]Житл.фонд!B178</f>
        <v>Федьковича Юрiя,3</v>
      </c>
      <c r="C184" s="15">
        <f>ROUND([1]ППТ!K177,3)</f>
        <v>0</v>
      </c>
      <c r="D184" s="15">
        <f>ROUND([1]дерат!H177,3)</f>
        <v>7.0000000000000001E-3</v>
      </c>
      <c r="E184" s="15">
        <f>ROUND([1]дезінс!H177,3)</f>
        <v>1.9E-2</v>
      </c>
      <c r="F184" s="15">
        <f>ROUND([1]Димовент!P177,3)</f>
        <v>0.14099999999999999</v>
      </c>
      <c r="G184" s="15">
        <f>ROUND([1]Електр!R177,3)</f>
        <v>0.05</v>
      </c>
      <c r="H184" s="15">
        <f>ROUND([1]Електр!V177,3)</f>
        <v>0</v>
      </c>
      <c r="I184" s="15">
        <f>ROUND([1]конструкції!P176,3)</f>
        <v>0.04</v>
      </c>
      <c r="J184" s="15">
        <f>ROUND([1]двері!N176,3)</f>
        <v>0</v>
      </c>
      <c r="K184" s="15">
        <f>ROUND([1]покрів!W176,3)</f>
        <v>0.33200000000000002</v>
      </c>
      <c r="L184" s="15">
        <f>ROUND([1]водпот!P177,3)</f>
        <v>0.106</v>
      </c>
      <c r="M184" s="15">
        <f>ROUND([1]водобсл!P177,3)</f>
        <v>5.3999999999999999E-2</v>
      </c>
      <c r="N184" s="15">
        <f>ROUND([1]ЦОпот!P177,3)</f>
        <v>0</v>
      </c>
      <c r="O184" s="15">
        <f>ROUND([1]ЦОобсл!P177,3)</f>
        <v>0</v>
      </c>
      <c r="P184" s="15">
        <f>ROUND(IF([1]Ліфти!J176&gt;0,[1]Ліфти!J176,0),3)</f>
        <v>0</v>
      </c>
      <c r="Q184" s="15">
        <f>ROUND(IF([1]Ліфти!G176&gt;0,[1]Ліфти!G176,0),3)</f>
        <v>0</v>
      </c>
      <c r="R184" s="15">
        <f t="shared" si="6"/>
        <v>0.749</v>
      </c>
      <c r="S184" s="16">
        <f t="shared" si="7"/>
        <v>0.89879999999999993</v>
      </c>
      <c r="T184" s="16" t="str">
        <f t="shared" si="8"/>
        <v xml:space="preserve"> </v>
      </c>
      <c r="U184" s="15">
        <f>[1]ВивізТПВ!H177</f>
        <v>8.3007818785498166</v>
      </c>
      <c r="W184" s="17"/>
    </row>
    <row r="185" spans="1:23" x14ac:dyDescent="0.25">
      <c r="A185" s="13" t="str">
        <f>[1]Житл.фонд!A179</f>
        <v>172</v>
      </c>
      <c r="B185" s="14" t="str">
        <f>[1]Житл.фонд!B179</f>
        <v>Федьковича Юрiя,31</v>
      </c>
      <c r="C185" s="15">
        <f>ROUND([1]ППТ!K178,3)</f>
        <v>0</v>
      </c>
      <c r="D185" s="15">
        <f>ROUND([1]дерат!H178,3)</f>
        <v>2E-3</v>
      </c>
      <c r="E185" s="15">
        <f>ROUND([1]дезінс!H178,3)</f>
        <v>5.0000000000000001E-3</v>
      </c>
      <c r="F185" s="15">
        <f>ROUND([1]Димовент!P178,3)</f>
        <v>0.2</v>
      </c>
      <c r="G185" s="15">
        <f>ROUND([1]Електр!R178,3)</f>
        <v>5.7000000000000002E-2</v>
      </c>
      <c r="H185" s="15">
        <f>ROUND([1]Електр!V178,3)</f>
        <v>0</v>
      </c>
      <c r="I185" s="15">
        <f>ROUND([1]конструкції!P177,3)</f>
        <v>4.2000000000000003E-2</v>
      </c>
      <c r="J185" s="15">
        <f>ROUND([1]двері!N177,3)</f>
        <v>0</v>
      </c>
      <c r="K185" s="15">
        <f>ROUND([1]покрів!W177,3)</f>
        <v>0.59599999999999997</v>
      </c>
      <c r="L185" s="15">
        <f>ROUND([1]водпот!P178,3)</f>
        <v>0.11600000000000001</v>
      </c>
      <c r="M185" s="15">
        <f>ROUND([1]водобсл!P178,3)</f>
        <v>5.8000000000000003E-2</v>
      </c>
      <c r="N185" s="15">
        <f>ROUND([1]ЦОпот!P178,3)</f>
        <v>0</v>
      </c>
      <c r="O185" s="15">
        <f>ROUND([1]ЦОобсл!P178,3)</f>
        <v>0</v>
      </c>
      <c r="P185" s="15">
        <f>ROUND(IF([1]Ліфти!J177&gt;0,[1]Ліфти!J177,0),3)</f>
        <v>0</v>
      </c>
      <c r="Q185" s="15">
        <f>ROUND(IF([1]Ліфти!G177&gt;0,[1]Ліфти!G177,0),3)</f>
        <v>0</v>
      </c>
      <c r="R185" s="15">
        <f t="shared" si="6"/>
        <v>1.0760000000000001</v>
      </c>
      <c r="S185" s="16">
        <f t="shared" si="7"/>
        <v>1.2912000000000001</v>
      </c>
      <c r="T185" s="16" t="str">
        <f t="shared" si="8"/>
        <v xml:space="preserve"> </v>
      </c>
      <c r="U185" s="15">
        <f>[1]ВивізТПВ!H178</f>
        <v>8.3007818785498166</v>
      </c>
      <c r="W185" s="17"/>
    </row>
    <row r="186" spans="1:23" x14ac:dyDescent="0.25">
      <c r="A186" s="13" t="str">
        <f>[1]Житл.фонд!A180</f>
        <v>173</v>
      </c>
      <c r="B186" s="14" t="str">
        <f>[1]Житл.фонд!B180</f>
        <v>Федьковича Юрiя,43</v>
      </c>
      <c r="C186" s="15">
        <f>ROUND([1]ППТ!K179,3)</f>
        <v>0</v>
      </c>
      <c r="D186" s="15">
        <f>ROUND([1]дерат!H179,3)</f>
        <v>0.01</v>
      </c>
      <c r="E186" s="15">
        <f>ROUND([1]дезінс!H179,3)</f>
        <v>2.4E-2</v>
      </c>
      <c r="F186" s="15">
        <f>ROUND([1]Димовент!P179,3)</f>
        <v>0.29899999999999999</v>
      </c>
      <c r="G186" s="15">
        <f>ROUND([1]Електр!R179,3)</f>
        <v>8.4000000000000005E-2</v>
      </c>
      <c r="H186" s="15">
        <f>ROUND([1]Електр!V179,3)</f>
        <v>0</v>
      </c>
      <c r="I186" s="15">
        <f>ROUND([1]конструкції!P178,3)</f>
        <v>8.6999999999999994E-2</v>
      </c>
      <c r="J186" s="15">
        <f>ROUND([1]двері!N178,3)</f>
        <v>0</v>
      </c>
      <c r="K186" s="15">
        <f>ROUND([1]покрів!W178,3)*0.5</f>
        <v>0.58650000000000002</v>
      </c>
      <c r="L186" s="15">
        <f>ROUND([1]водпот!P179,3)</f>
        <v>0.23</v>
      </c>
      <c r="M186" s="15">
        <f>ROUND([1]водобсл!P179,3)</f>
        <v>0.11600000000000001</v>
      </c>
      <c r="N186" s="15">
        <f>ROUND([1]ЦОпот!P179,3)</f>
        <v>0</v>
      </c>
      <c r="O186" s="15">
        <f>ROUND([1]ЦОобсл!P179,3)</f>
        <v>0</v>
      </c>
      <c r="P186" s="15">
        <f>ROUND(IF([1]Ліфти!J178&gt;0,[1]Ліфти!J178,0),3)</f>
        <v>0</v>
      </c>
      <c r="Q186" s="15">
        <f>ROUND(IF([1]Ліфти!G178&gt;0,[1]Ліфти!G178,0),3)</f>
        <v>0</v>
      </c>
      <c r="R186" s="15">
        <f t="shared" si="6"/>
        <v>1.4365000000000001</v>
      </c>
      <c r="S186" s="16">
        <f t="shared" si="7"/>
        <v>1.7238</v>
      </c>
      <c r="T186" s="16" t="str">
        <f t="shared" si="8"/>
        <v xml:space="preserve"> </v>
      </c>
      <c r="U186" s="15">
        <f>[1]ВивізТПВ!H179</f>
        <v>8.3007818785498184</v>
      </c>
      <c r="W186" s="17"/>
    </row>
    <row r="187" spans="1:23" x14ac:dyDescent="0.25">
      <c r="A187" s="13" t="str">
        <f>[1]Житл.фонд!A181</f>
        <v>174</v>
      </c>
      <c r="B187" s="14" t="str">
        <f>[1]Житл.фонд!B181</f>
        <v>Федьковича Юрiя,57</v>
      </c>
      <c r="C187" s="15">
        <f>ROUND([1]ППТ!K180,3)</f>
        <v>0.127</v>
      </c>
      <c r="D187" s="15">
        <f>ROUND([1]дерат!H180,3)</f>
        <v>7.0000000000000001E-3</v>
      </c>
      <c r="E187" s="15">
        <f>ROUND([1]дезінс!H180,3)</f>
        <v>1.6E-2</v>
      </c>
      <c r="F187" s="15">
        <f>ROUND([1]Димовент!P180,3)</f>
        <v>0.26</v>
      </c>
      <c r="G187" s="15">
        <f>ROUND([1]Електр!R180,3)</f>
        <v>0.17100000000000001</v>
      </c>
      <c r="H187" s="15">
        <f>ROUND([1]Електр!V180,3)</f>
        <v>0.316</v>
      </c>
      <c r="I187" s="15">
        <f>ROUND([1]конструкції!P179,3)</f>
        <v>3.7999999999999999E-2</v>
      </c>
      <c r="J187" s="15">
        <f>ROUND([1]двері!N179,3)</f>
        <v>4.2999999999999997E-2</v>
      </c>
      <c r="K187" s="15">
        <f>ROUND([1]покрів!W179,3)</f>
        <v>0.51500000000000001</v>
      </c>
      <c r="L187" s="15">
        <f>ROUND([1]водпот!P180,3)</f>
        <v>0.10299999999999999</v>
      </c>
      <c r="M187" s="15">
        <f>ROUND([1]водобсл!P180,3)</f>
        <v>5.1999999999999998E-2</v>
      </c>
      <c r="N187" s="15">
        <f>ROUND([1]ЦОпот!P180,3)</f>
        <v>0.55400000000000005</v>
      </c>
      <c r="O187" s="15">
        <f>ROUND([1]ЦОобсл!P180,3)</f>
        <v>0.255</v>
      </c>
      <c r="P187" s="15">
        <f>ROUND(IF([1]Ліфти!J179&gt;0,[1]Ліфти!J179,0),3)</f>
        <v>0</v>
      </c>
      <c r="Q187" s="15">
        <f>ROUND(IF([1]Ліфти!G179&gt;0,[1]Ліфти!G179,0),3)</f>
        <v>0</v>
      </c>
      <c r="R187" s="15">
        <f t="shared" si="6"/>
        <v>2.4569999999999999</v>
      </c>
      <c r="S187" s="16">
        <f t="shared" si="7"/>
        <v>2.9483999999999999</v>
      </c>
      <c r="T187" s="16" t="str">
        <f t="shared" si="8"/>
        <v xml:space="preserve"> </v>
      </c>
      <c r="U187" s="15">
        <f>[1]ВивізТПВ!H180</f>
        <v>8.3007818785498166</v>
      </c>
      <c r="W187" s="17"/>
    </row>
    <row r="188" spans="1:23" x14ac:dyDescent="0.25">
      <c r="A188" s="13" t="str">
        <f>[1]Житл.фонд!A182</f>
        <v>175</v>
      </c>
      <c r="B188" s="14" t="str">
        <f>[1]Житл.фонд!B182</f>
        <v>Федьковича Юрiя,6</v>
      </c>
      <c r="C188" s="15">
        <f>ROUND([1]ППТ!K181,3)</f>
        <v>0</v>
      </c>
      <c r="D188" s="15">
        <f>ROUND([1]дерат!H181,3)</f>
        <v>8.0000000000000002E-3</v>
      </c>
      <c r="E188" s="15">
        <f>ROUND([1]дезінс!H181,3)</f>
        <v>0.02</v>
      </c>
      <c r="F188" s="15">
        <f>ROUND([1]Димовент!P181,3)</f>
        <v>0.18</v>
      </c>
      <c r="G188" s="15">
        <f>ROUND([1]Електр!R181,3)</f>
        <v>6.8000000000000005E-2</v>
      </c>
      <c r="H188" s="15">
        <f>ROUND([1]Електр!V181,3)</f>
        <v>0</v>
      </c>
      <c r="I188" s="15">
        <f>ROUND([1]конструкції!P180,3)</f>
        <v>5.6000000000000001E-2</v>
      </c>
      <c r="J188" s="15">
        <f>ROUND([1]двері!N180,3)</f>
        <v>0</v>
      </c>
      <c r="K188" s="15">
        <f>ROUND([1]покрів!W180,3)</f>
        <v>0.63200000000000001</v>
      </c>
      <c r="L188" s="15">
        <f>ROUND([1]водпот!P181,3)</f>
        <v>0.161</v>
      </c>
      <c r="M188" s="15">
        <f>ROUND([1]водобсл!P181,3)</f>
        <v>8.1000000000000003E-2</v>
      </c>
      <c r="N188" s="15">
        <f>ROUND([1]ЦОпот!P181,3)</f>
        <v>0</v>
      </c>
      <c r="O188" s="15">
        <f>ROUND([1]ЦОобсл!P181,3)</f>
        <v>0</v>
      </c>
      <c r="P188" s="15">
        <f>ROUND(IF([1]Ліфти!J180&gt;0,[1]Ліфти!J180,0),3)</f>
        <v>0</v>
      </c>
      <c r="Q188" s="15">
        <f>ROUND(IF([1]Ліфти!G180&gt;0,[1]Ліфти!G180,0),3)</f>
        <v>0</v>
      </c>
      <c r="R188" s="15">
        <f t="shared" si="6"/>
        <v>1.206</v>
      </c>
      <c r="S188" s="16">
        <f t="shared" si="7"/>
        <v>1.4471999999999998</v>
      </c>
      <c r="T188" s="16" t="str">
        <f t="shared" si="8"/>
        <v xml:space="preserve"> </v>
      </c>
      <c r="U188" s="15">
        <f>[1]ВивізТПВ!H181</f>
        <v>8.3007818785498166</v>
      </c>
      <c r="W188" s="17"/>
    </row>
    <row r="189" spans="1:23" x14ac:dyDescent="0.25">
      <c r="A189" s="13" t="str">
        <f>[1]Житл.фонд!A183</f>
        <v>176</v>
      </c>
      <c r="B189" s="14" t="str">
        <f>[1]Житл.фонд!B183</f>
        <v>Федьковича Юрiя,66</v>
      </c>
      <c r="C189" s="15">
        <f>ROUND([1]ППТ!K182,3)</f>
        <v>0</v>
      </c>
      <c r="D189" s="15">
        <f>ROUND([1]дерат!H182,3)</f>
        <v>8.9999999999999993E-3</v>
      </c>
      <c r="E189" s="15">
        <f>ROUND([1]дезінс!H182,3)</f>
        <v>2.1999999999999999E-2</v>
      </c>
      <c r="F189" s="15">
        <f>ROUND([1]Димовент!P182,3)</f>
        <v>0.28100000000000003</v>
      </c>
      <c r="G189" s="15">
        <f>ROUND([1]Електр!R182,3)</f>
        <v>7.9000000000000001E-2</v>
      </c>
      <c r="H189" s="15">
        <f>ROUND([1]Електр!V182,3)</f>
        <v>0</v>
      </c>
      <c r="I189" s="15">
        <f>ROUND([1]конструкції!P181,3)</f>
        <v>5.2999999999999999E-2</v>
      </c>
      <c r="J189" s="15">
        <f>ROUND([1]двері!N181,3)</f>
        <v>0</v>
      </c>
      <c r="K189" s="15">
        <f>ROUND([1]покрів!W181,3)</f>
        <v>0.52</v>
      </c>
      <c r="L189" s="15">
        <f>ROUND([1]водпот!P182,3)</f>
        <v>0.13900000000000001</v>
      </c>
      <c r="M189" s="15">
        <f>ROUND([1]водобсл!P182,3)</f>
        <v>7.0000000000000007E-2</v>
      </c>
      <c r="N189" s="15">
        <f>ROUND([1]ЦОпот!P182,3)</f>
        <v>0</v>
      </c>
      <c r="O189" s="15">
        <f>ROUND([1]ЦОобсл!P182,3)</f>
        <v>0</v>
      </c>
      <c r="P189" s="15">
        <f>ROUND(IF([1]Ліфти!J181&gt;0,[1]Ліфти!J181,0),3)</f>
        <v>0</v>
      </c>
      <c r="Q189" s="15">
        <f>ROUND(IF([1]Ліфти!G181&gt;0,[1]Ліфти!G181,0),3)</f>
        <v>0</v>
      </c>
      <c r="R189" s="15">
        <f t="shared" si="6"/>
        <v>1.1730000000000003</v>
      </c>
      <c r="S189" s="16">
        <f t="shared" si="7"/>
        <v>1.4076000000000002</v>
      </c>
      <c r="T189" s="16" t="str">
        <f t="shared" si="8"/>
        <v xml:space="preserve"> </v>
      </c>
      <c r="U189" s="15">
        <f>[1]ВивізТПВ!H182</f>
        <v>8.3007818785498166</v>
      </c>
      <c r="W189" s="17"/>
    </row>
    <row r="190" spans="1:23" x14ac:dyDescent="0.25">
      <c r="A190" s="13" t="str">
        <f>[1]Житл.фонд!A184</f>
        <v>177</v>
      </c>
      <c r="B190" s="14" t="str">
        <f>[1]Житл.фонд!B184</f>
        <v>Федьковича Юрiя,66-а</v>
      </c>
      <c r="C190" s="15">
        <f>ROUND([1]ППТ!K183,3)</f>
        <v>0</v>
      </c>
      <c r="D190" s="15">
        <f>ROUND([1]дерат!H183,3)</f>
        <v>0</v>
      </c>
      <c r="E190" s="15">
        <f>ROUND([1]дезінс!H183,3)</f>
        <v>0</v>
      </c>
      <c r="F190" s="15">
        <f>ROUND([1]Димовент!P183,3)</f>
        <v>0.36299999999999999</v>
      </c>
      <c r="G190" s="15">
        <f>ROUND([1]Електр!R183,3)</f>
        <v>0.10199999999999999</v>
      </c>
      <c r="H190" s="15">
        <f>ROUND([1]Електр!V183,3)</f>
        <v>0</v>
      </c>
      <c r="I190" s="15">
        <f>ROUND([1]конструкції!P182,3)</f>
        <v>6.7000000000000004E-2</v>
      </c>
      <c r="J190" s="15">
        <f>ROUND([1]двері!N182,3)</f>
        <v>0</v>
      </c>
      <c r="K190" s="15">
        <f>ROUND([1]покрів!W182,3)</f>
        <v>0.876</v>
      </c>
      <c r="L190" s="15">
        <f>ROUND([1]водпот!P183,3)</f>
        <v>0.17899999999999999</v>
      </c>
      <c r="M190" s="15">
        <f>ROUND([1]водобсл!P183,3)</f>
        <v>0.09</v>
      </c>
      <c r="N190" s="15">
        <f>ROUND([1]ЦОпот!P183,3)</f>
        <v>0</v>
      </c>
      <c r="O190" s="15">
        <f>ROUND([1]ЦОобсл!P183,3)</f>
        <v>0</v>
      </c>
      <c r="P190" s="15">
        <f>ROUND(IF([1]Ліфти!J182&gt;0,[1]Ліфти!J182,0),3)</f>
        <v>0</v>
      </c>
      <c r="Q190" s="15">
        <f>ROUND(IF([1]Ліфти!G182&gt;0,[1]Ліфти!G182,0),3)</f>
        <v>0</v>
      </c>
      <c r="R190" s="15">
        <f t="shared" si="6"/>
        <v>1.677</v>
      </c>
      <c r="S190" s="16">
        <f t="shared" si="7"/>
        <v>2.0124</v>
      </c>
      <c r="T190" s="16" t="str">
        <f t="shared" si="8"/>
        <v xml:space="preserve"> </v>
      </c>
      <c r="U190" s="15">
        <f>[1]ВивізТПВ!H183</f>
        <v>8.3007818785498166</v>
      </c>
      <c r="W190" s="17"/>
    </row>
    <row r="191" spans="1:23" x14ac:dyDescent="0.25">
      <c r="A191" s="13" t="str">
        <f>[1]Житл.фонд!A185</f>
        <v>178</v>
      </c>
      <c r="B191" s="14" t="str">
        <f>[1]Житл.фонд!B185</f>
        <v>Федьковича Юрiя,68</v>
      </c>
      <c r="C191" s="15">
        <f>ROUND([1]ППТ!K184,3)</f>
        <v>0</v>
      </c>
      <c r="D191" s="15">
        <f>ROUND([1]дерат!H184,3)</f>
        <v>0.01</v>
      </c>
      <c r="E191" s="15">
        <f>ROUND([1]дезінс!H184,3)</f>
        <v>2.5000000000000001E-2</v>
      </c>
      <c r="F191" s="15">
        <f>ROUND([1]Димовент!P184,3)</f>
        <v>0.32100000000000001</v>
      </c>
      <c r="G191" s="15">
        <f>ROUND([1]Електр!R184,3)</f>
        <v>5.1999999999999998E-2</v>
      </c>
      <c r="H191" s="15">
        <f>ROUND([1]Електр!V184,3)</f>
        <v>0</v>
      </c>
      <c r="I191" s="15">
        <f>ROUND([1]конструкції!P183,3)</f>
        <v>4.7E-2</v>
      </c>
      <c r="J191" s="15">
        <f>ROUND([1]двері!N183,3)</f>
        <v>0</v>
      </c>
      <c r="K191" s="15">
        <f>ROUND([1]покрів!W183,3)</f>
        <v>0.75700000000000001</v>
      </c>
      <c r="L191" s="15">
        <f>ROUND([1]водпот!P184,3)</f>
        <v>0.10299999999999999</v>
      </c>
      <c r="M191" s="15">
        <f>ROUND([1]водобсл!P184,3)</f>
        <v>5.1999999999999998E-2</v>
      </c>
      <c r="N191" s="15">
        <f>ROUND([1]ЦОпот!P184,3)</f>
        <v>0</v>
      </c>
      <c r="O191" s="15">
        <f>ROUND([1]ЦОобсл!P184,3)</f>
        <v>0</v>
      </c>
      <c r="P191" s="15">
        <f>ROUND(IF([1]Ліфти!J183&gt;0,[1]Ліфти!J183,0),3)</f>
        <v>0</v>
      </c>
      <c r="Q191" s="15">
        <f>ROUND(IF([1]Ліфти!G183&gt;0,[1]Ліфти!G183,0),3)</f>
        <v>0</v>
      </c>
      <c r="R191" s="15">
        <f t="shared" si="6"/>
        <v>1.367</v>
      </c>
      <c r="S191" s="16">
        <f t="shared" si="7"/>
        <v>1.6403999999999999</v>
      </c>
      <c r="T191" s="16" t="str">
        <f t="shared" si="8"/>
        <v xml:space="preserve"> </v>
      </c>
      <c r="U191" s="15">
        <f>[1]ВивізТПВ!H184</f>
        <v>8.3007818785498166</v>
      </c>
      <c r="W191" s="17"/>
    </row>
    <row r="192" spans="1:23" x14ac:dyDescent="0.25">
      <c r="A192" s="13" t="str">
        <f>[1]Житл.фонд!A186</f>
        <v>179</v>
      </c>
      <c r="B192" s="14" t="str">
        <f>[1]Житл.фонд!B186</f>
        <v>Федьковича Юрiя,7</v>
      </c>
      <c r="C192" s="15">
        <f>ROUND([1]ППТ!K185,3)</f>
        <v>0</v>
      </c>
      <c r="D192" s="15">
        <f>ROUND([1]дерат!H185,3)</f>
        <v>1E-3</v>
      </c>
      <c r="E192" s="15">
        <f>ROUND([1]дезінс!H185,3)</f>
        <v>3.0000000000000001E-3</v>
      </c>
      <c r="F192" s="15">
        <f>ROUND([1]Димовент!P185,3)</f>
        <v>0.245</v>
      </c>
      <c r="G192" s="15">
        <f>ROUND([1]Електр!R185,3)</f>
        <v>4.5999999999999999E-2</v>
      </c>
      <c r="H192" s="15">
        <f>ROUND([1]Електр!V185,3)</f>
        <v>0</v>
      </c>
      <c r="I192" s="15">
        <f>ROUND([1]конструкції!P184,3)</f>
        <v>4.2999999999999997E-2</v>
      </c>
      <c r="J192" s="15">
        <f>ROUND([1]двері!N184,3)</f>
        <v>0</v>
      </c>
      <c r="K192" s="15">
        <f>ROUND([1]покрів!W184,3)</f>
        <v>0.42299999999999999</v>
      </c>
      <c r="L192" s="15">
        <f>ROUND([1]водпот!P185,3)</f>
        <v>8.5000000000000006E-2</v>
      </c>
      <c r="M192" s="15">
        <f>ROUND([1]водобсл!P185,3)</f>
        <v>4.2999999999999997E-2</v>
      </c>
      <c r="N192" s="15">
        <f>ROUND([1]ЦОпот!P185,3)</f>
        <v>0</v>
      </c>
      <c r="O192" s="15">
        <f>ROUND([1]ЦОобсл!P185,3)</f>
        <v>0</v>
      </c>
      <c r="P192" s="15">
        <f>ROUND(IF([1]Ліфти!J184&gt;0,[1]Ліфти!J184,0),3)</f>
        <v>0</v>
      </c>
      <c r="Q192" s="15">
        <f>ROUND(IF([1]Ліфти!G184&gt;0,[1]Ліфти!G184,0),3)</f>
        <v>0</v>
      </c>
      <c r="R192" s="15">
        <f t="shared" si="6"/>
        <v>0.8889999999999999</v>
      </c>
      <c r="S192" s="16">
        <f t="shared" si="7"/>
        <v>1.0667999999999997</v>
      </c>
      <c r="T192" s="16" t="str">
        <f t="shared" si="8"/>
        <v xml:space="preserve"> </v>
      </c>
      <c r="U192" s="15">
        <f>[1]ВивізТПВ!H185</f>
        <v>8.3007818785498166</v>
      </c>
      <c r="W192" s="17"/>
    </row>
    <row r="193" spans="1:23" x14ac:dyDescent="0.25">
      <c r="A193" s="13" t="str">
        <f>[1]Житл.фонд!A187</f>
        <v>180</v>
      </c>
      <c r="B193" s="14" t="str">
        <f>[1]Житл.фонд!B187</f>
        <v>Федьковича Юрiя,72</v>
      </c>
      <c r="C193" s="15">
        <f>ROUND([1]ППТ!K186,3)</f>
        <v>0</v>
      </c>
      <c r="D193" s="15">
        <f>ROUND([1]дерат!H186,3)</f>
        <v>4.0000000000000001E-3</v>
      </c>
      <c r="E193" s="15">
        <f>ROUND([1]дезінс!H186,3)</f>
        <v>0.01</v>
      </c>
      <c r="F193" s="15">
        <f>ROUND([1]Димовент!P186,3)</f>
        <v>0.221</v>
      </c>
      <c r="G193" s="15">
        <f>ROUND([1]Електр!R186,3)</f>
        <v>6.2E-2</v>
      </c>
      <c r="H193" s="15">
        <f>ROUND([1]Електр!V186,3)</f>
        <v>0</v>
      </c>
      <c r="I193" s="15">
        <f>ROUND([1]конструкції!P185,3)</f>
        <v>4.7E-2</v>
      </c>
      <c r="J193" s="15">
        <f>ROUND([1]двері!N185,3)</f>
        <v>0</v>
      </c>
      <c r="K193" s="15">
        <f>ROUND([1]покрів!W185,3)</f>
        <v>0.45200000000000001</v>
      </c>
      <c r="L193" s="15">
        <f>ROUND([1]водпот!P186,3)</f>
        <v>0.122</v>
      </c>
      <c r="M193" s="15">
        <f>ROUND([1]водобсл!P186,3)</f>
        <v>6.0999999999999999E-2</v>
      </c>
      <c r="N193" s="15">
        <f>ROUND([1]ЦОпот!P186,3)</f>
        <v>0</v>
      </c>
      <c r="O193" s="15">
        <f>ROUND([1]ЦОобсл!P186,3)</f>
        <v>0</v>
      </c>
      <c r="P193" s="15">
        <f>ROUND(IF([1]Ліфти!J185&gt;0,[1]Ліфти!J185,0),3)</f>
        <v>0</v>
      </c>
      <c r="Q193" s="15">
        <f>ROUND(IF([1]Ліфти!G185&gt;0,[1]Ліфти!G185,0),3)</f>
        <v>0</v>
      </c>
      <c r="R193" s="15">
        <f t="shared" si="6"/>
        <v>0.97900000000000009</v>
      </c>
      <c r="S193" s="16">
        <f t="shared" si="7"/>
        <v>1.1748000000000001</v>
      </c>
      <c r="T193" s="16" t="str">
        <f t="shared" si="8"/>
        <v xml:space="preserve"> </v>
      </c>
      <c r="U193" s="15">
        <f>[1]ВивізТПВ!H186</f>
        <v>8.3007818785498166</v>
      </c>
      <c r="W193" s="17"/>
    </row>
    <row r="194" spans="1:23" x14ac:dyDescent="0.25">
      <c r="A194" s="13" t="str">
        <f>[1]Житл.фонд!A188</f>
        <v>181</v>
      </c>
      <c r="B194" s="14" t="str">
        <f>[1]Житл.фонд!B188</f>
        <v>Федьковича Юрiя,74-а</v>
      </c>
      <c r="C194" s="15">
        <f>ROUND([1]ППТ!K187,3)</f>
        <v>0</v>
      </c>
      <c r="D194" s="15">
        <f>ROUND([1]дерат!H187,3)</f>
        <v>4.0000000000000001E-3</v>
      </c>
      <c r="E194" s="15">
        <f>ROUND([1]дезінс!H187,3)</f>
        <v>8.9999999999999993E-3</v>
      </c>
      <c r="F194" s="15">
        <f>ROUND([1]Димовент!P187,3)</f>
        <v>0.17100000000000001</v>
      </c>
      <c r="G194" s="15">
        <f>ROUND([1]Електр!R187,3)</f>
        <v>8.5999999999999993E-2</v>
      </c>
      <c r="H194" s="15">
        <f>ROUND([1]Електр!V187,3)</f>
        <v>0</v>
      </c>
      <c r="I194" s="15">
        <f>ROUND([1]конструкції!P186,3)</f>
        <v>5.3999999999999999E-2</v>
      </c>
      <c r="J194" s="15">
        <f>ROUND([1]двері!N186,3)</f>
        <v>0</v>
      </c>
      <c r="K194" s="15">
        <f>ROUND([1]покрів!W186,3)</f>
        <v>0.82299999999999995</v>
      </c>
      <c r="L194" s="15">
        <f>ROUND([1]водпот!P187,3)</f>
        <v>0.129</v>
      </c>
      <c r="M194" s="15">
        <f>ROUND([1]водобсл!P187,3)</f>
        <v>6.5000000000000002E-2</v>
      </c>
      <c r="N194" s="15">
        <f>ROUND([1]ЦОпот!P187,3)</f>
        <v>0</v>
      </c>
      <c r="O194" s="15">
        <f>ROUND([1]ЦОобсл!P187,3)</f>
        <v>0</v>
      </c>
      <c r="P194" s="15">
        <f>ROUND(IF([1]Ліфти!J186&gt;0,[1]Ліфти!J186,0),3)</f>
        <v>0</v>
      </c>
      <c r="Q194" s="15">
        <f>ROUND(IF([1]Ліфти!G186&gt;0,[1]Ліфти!G186,0),3)</f>
        <v>0</v>
      </c>
      <c r="R194" s="15">
        <f t="shared" si="6"/>
        <v>1.341</v>
      </c>
      <c r="S194" s="16">
        <f t="shared" si="7"/>
        <v>1.6092</v>
      </c>
      <c r="T194" s="16" t="str">
        <f t="shared" si="8"/>
        <v xml:space="preserve"> </v>
      </c>
      <c r="U194" s="15">
        <f>[1]ВивізТПВ!H187</f>
        <v>8.3007818785498184</v>
      </c>
      <c r="W194" s="17"/>
    </row>
    <row r="195" spans="1:23" x14ac:dyDescent="0.25">
      <c r="A195" s="13" t="str">
        <f>[1]Житл.фонд!A189</f>
        <v>182</v>
      </c>
      <c r="B195" s="14" t="str">
        <f>[1]Житл.фонд!B189</f>
        <v>Щербанюка Олександра,1</v>
      </c>
      <c r="C195" s="15">
        <f>ROUND([1]ППТ!K188,3)</f>
        <v>0</v>
      </c>
      <c r="D195" s="15">
        <f>ROUND([1]дерат!H188,3)</f>
        <v>0.01</v>
      </c>
      <c r="E195" s="15">
        <f>ROUND([1]дезінс!H188,3)</f>
        <v>2.4E-2</v>
      </c>
      <c r="F195" s="15">
        <f>ROUND([1]Димовент!P188,3)</f>
        <v>0.16600000000000001</v>
      </c>
      <c r="G195" s="15">
        <f>ROUND([1]Електр!R188,3)</f>
        <v>0.161</v>
      </c>
      <c r="H195" s="15">
        <f>ROUND([1]Електр!V188,3)</f>
        <v>0.113</v>
      </c>
      <c r="I195" s="15">
        <f>ROUND([1]конструкції!P187,3)</f>
        <v>5.2999999999999999E-2</v>
      </c>
      <c r="J195" s="15">
        <f>ROUND([1]двері!N187,3)</f>
        <v>0</v>
      </c>
      <c r="K195" s="15">
        <f>ROUND([1]покрів!W187,3)</f>
        <v>1.024</v>
      </c>
      <c r="L195" s="15">
        <f>ROUND([1]водпот!P188,3)</f>
        <v>0.123</v>
      </c>
      <c r="M195" s="15">
        <f>ROUND([1]водобсл!P188,3)</f>
        <v>6.2E-2</v>
      </c>
      <c r="N195" s="15">
        <f>ROUND([1]ЦОпот!P188,3)</f>
        <v>0</v>
      </c>
      <c r="O195" s="15">
        <f>ROUND([1]ЦОобсл!P188,3)</f>
        <v>0</v>
      </c>
      <c r="P195" s="15">
        <f>ROUND(IF([1]Ліфти!J187&gt;0,[1]Ліфти!J187,0),3)</f>
        <v>0</v>
      </c>
      <c r="Q195" s="15">
        <f>ROUND(IF([1]Ліфти!G187&gt;0,[1]Ліфти!G187,0),3)</f>
        <v>0</v>
      </c>
      <c r="R195" s="15">
        <f t="shared" si="6"/>
        <v>1.7360000000000002</v>
      </c>
      <c r="S195" s="16">
        <f t="shared" si="7"/>
        <v>2.0832000000000002</v>
      </c>
      <c r="T195" s="16" t="str">
        <f t="shared" si="8"/>
        <v xml:space="preserve"> </v>
      </c>
      <c r="U195" s="15">
        <f>[1]ВивізТПВ!H188</f>
        <v>8.3007818785498184</v>
      </c>
      <c r="W195" s="17"/>
    </row>
    <row r="196" spans="1:23" x14ac:dyDescent="0.25">
      <c r="A196" s="13" t="str">
        <f>[1]Житл.фонд!A190</f>
        <v>183</v>
      </c>
      <c r="B196" s="14" t="str">
        <f>[1]Житл.фонд!B190</f>
        <v>Щербанюка Олександра,10</v>
      </c>
      <c r="C196" s="15">
        <f>ROUND([1]ППТ!K189,3)</f>
        <v>0</v>
      </c>
      <c r="D196" s="15">
        <f>ROUND([1]дерат!H189,3)</f>
        <v>0</v>
      </c>
      <c r="E196" s="15">
        <f>ROUND([1]дезінс!H189,3)</f>
        <v>0</v>
      </c>
      <c r="F196" s="15">
        <f>ROUND([1]Димовент!P189,3)</f>
        <v>0</v>
      </c>
      <c r="G196" s="15">
        <f>ROUND([1]Електр!R189,3)</f>
        <v>0</v>
      </c>
      <c r="H196" s="15">
        <f>ROUND([1]Електр!V189,3)</f>
        <v>0</v>
      </c>
      <c r="I196" s="15">
        <f>ROUND([1]конструкції!P188,3)</f>
        <v>0</v>
      </c>
      <c r="J196" s="15">
        <f>ROUND([1]двері!N188,3)</f>
        <v>0</v>
      </c>
      <c r="K196" s="15">
        <f>ROUND([1]покрів!W188,3)</f>
        <v>0</v>
      </c>
      <c r="L196" s="15">
        <f>ROUND([1]водпот!P189,3)</f>
        <v>0</v>
      </c>
      <c r="M196" s="15">
        <f>ROUND([1]водобсл!P189,3)</f>
        <v>0</v>
      </c>
      <c r="N196" s="15">
        <f>ROUND([1]ЦОпот!P189,3)</f>
        <v>0</v>
      </c>
      <c r="O196" s="15">
        <f>ROUND([1]ЦОобсл!P189,3)</f>
        <v>0</v>
      </c>
      <c r="P196" s="15">
        <f>ROUND(IF([1]Ліфти!J188&gt;0,[1]Ліфти!J188,0),3)</f>
        <v>0</v>
      </c>
      <c r="Q196" s="15">
        <f>ROUND(IF([1]Ліфти!G188&gt;0,[1]Ліфти!G188,0),3)</f>
        <v>0</v>
      </c>
      <c r="R196" s="15">
        <f t="shared" si="6"/>
        <v>0</v>
      </c>
      <c r="S196" s="16">
        <f t="shared" si="7"/>
        <v>0</v>
      </c>
      <c r="T196" s="16" t="str">
        <f t="shared" si="8"/>
        <v xml:space="preserve"> </v>
      </c>
      <c r="U196" s="15">
        <f>[1]ВивізТПВ!H189</f>
        <v>6.9999997751396661</v>
      </c>
      <c r="W196" s="17"/>
    </row>
    <row r="197" spans="1:23" x14ac:dyDescent="0.25">
      <c r="A197" s="13" t="str">
        <f>[1]Житл.фонд!A191</f>
        <v>184</v>
      </c>
      <c r="B197" s="14" t="str">
        <f>[1]Житл.фонд!B191</f>
        <v>Щербанюка Олександра,12</v>
      </c>
      <c r="C197" s="15">
        <f>ROUND([1]ППТ!K190,3)</f>
        <v>0</v>
      </c>
      <c r="D197" s="15">
        <f>ROUND([1]дерат!H190,3)</f>
        <v>5.0000000000000001E-3</v>
      </c>
      <c r="E197" s="15">
        <f>ROUND([1]дезінс!H190,3)</f>
        <v>1.2999999999999999E-2</v>
      </c>
      <c r="F197" s="15">
        <f>ROUND([1]Димовент!P190,3)</f>
        <v>0.182</v>
      </c>
      <c r="G197" s="15">
        <f>ROUND([1]Електр!R190,3)</f>
        <v>5.0999999999999997E-2</v>
      </c>
      <c r="H197" s="15">
        <f>ROUND([1]Електр!V190,3)</f>
        <v>0</v>
      </c>
      <c r="I197" s="15">
        <f>ROUND([1]конструкції!P189,3)</f>
        <v>8.3000000000000004E-2</v>
      </c>
      <c r="J197" s="15">
        <f>ROUND([1]двері!N189,3)</f>
        <v>0</v>
      </c>
      <c r="K197" s="15">
        <f>ROUND([1]покрів!W189,3)*0.5</f>
        <v>0.621</v>
      </c>
      <c r="L197" s="15">
        <f>ROUND([1]водпот!P190,3)*0.5</f>
        <v>0.39300000000000002</v>
      </c>
      <c r="M197" s="15">
        <f>ROUND([1]водобсл!P190,3)*0.7</f>
        <v>0.27649999999999997</v>
      </c>
      <c r="N197" s="15">
        <f>ROUND([1]ЦОпот!P190,3)</f>
        <v>0</v>
      </c>
      <c r="O197" s="15">
        <f>ROUND([1]ЦОобсл!P190,3)</f>
        <v>0</v>
      </c>
      <c r="P197" s="15">
        <f>ROUND(IF([1]Ліфти!J189&gt;0,[1]Ліфти!J189,0),3)</f>
        <v>0</v>
      </c>
      <c r="Q197" s="15">
        <f>ROUND(IF([1]Ліфти!G189&gt;0,[1]Ліфти!G189,0),3)</f>
        <v>0</v>
      </c>
      <c r="R197" s="15">
        <f t="shared" si="6"/>
        <v>1.6245000000000001</v>
      </c>
      <c r="S197" s="16">
        <f t="shared" si="7"/>
        <v>1.9494</v>
      </c>
      <c r="T197" s="16" t="str">
        <f t="shared" si="8"/>
        <v xml:space="preserve"> </v>
      </c>
      <c r="U197" s="15">
        <f>[1]ВивізТПВ!H190</f>
        <v>8.3007818785498166</v>
      </c>
      <c r="W197" s="17"/>
    </row>
    <row r="198" spans="1:23" x14ac:dyDescent="0.25">
      <c r="A198" s="13" t="str">
        <f>[1]Житл.фонд!A192</f>
        <v>185</v>
      </c>
      <c r="B198" s="14" t="str">
        <f>[1]Житл.фонд!B192</f>
        <v>Щербанюка Олександра,13-а</v>
      </c>
      <c r="C198" s="15">
        <f>ROUND([1]ППТ!K191,3)</f>
        <v>0.42199999999999999</v>
      </c>
      <c r="D198" s="15">
        <f>ROUND([1]дерат!H191,3)</f>
        <v>3.0000000000000001E-3</v>
      </c>
      <c r="E198" s="15">
        <f>ROUND([1]дезінс!H191,3)</f>
        <v>7.0000000000000001E-3</v>
      </c>
      <c r="F198" s="15">
        <f>ROUND([1]Димовент!P191,3)</f>
        <v>0.33200000000000002</v>
      </c>
      <c r="G198" s="15">
        <f>ROUND([1]Електр!R191,3)</f>
        <v>0.124</v>
      </c>
      <c r="H198" s="15">
        <f>ROUND([1]Електр!V191,3)</f>
        <v>0.27700000000000002</v>
      </c>
      <c r="I198" s="15">
        <f>ROUND([1]конструкції!P190,3)</f>
        <v>2.5000000000000001E-2</v>
      </c>
      <c r="J198" s="15">
        <f>ROUND([1]двері!N190,3)</f>
        <v>3.5999999999999997E-2</v>
      </c>
      <c r="K198" s="15">
        <f>ROUND([1]покрів!W190,3)</f>
        <v>0.32</v>
      </c>
      <c r="L198" s="15">
        <f>ROUND([1]водпот!P191,3)</f>
        <v>0.111</v>
      </c>
      <c r="M198" s="15">
        <f>ROUND([1]водобсл!P191,3)</f>
        <v>5.6000000000000001E-2</v>
      </c>
      <c r="N198" s="15">
        <f>ROUND([1]ЦОпот!P191,3)</f>
        <v>0.36899999999999999</v>
      </c>
      <c r="O198" s="15">
        <f>ROUND([1]ЦОобсл!P191,3)</f>
        <v>0.17</v>
      </c>
      <c r="P198" s="15">
        <f>ROUND(IF([1]Ліфти!J190&gt;0,[1]Ліфти!J190,0),3)</f>
        <v>0</v>
      </c>
      <c r="Q198" s="15">
        <f>ROUND(IF([1]Ліфти!G190&gt;0,[1]Ліфти!G190,0),3)</f>
        <v>0</v>
      </c>
      <c r="R198" s="15">
        <f t="shared" si="6"/>
        <v>2.2519999999999998</v>
      </c>
      <c r="S198" s="16">
        <f t="shared" si="7"/>
        <v>2.7023999999999995</v>
      </c>
      <c r="T198" s="16" t="str">
        <f t="shared" si="8"/>
        <v xml:space="preserve"> </v>
      </c>
      <c r="U198" s="15">
        <f>[1]ВивізТПВ!H191</f>
        <v>8.3007818785498166</v>
      </c>
      <c r="W198" s="17"/>
    </row>
    <row r="199" spans="1:23" x14ac:dyDescent="0.25">
      <c r="A199" s="13" t="str">
        <f>[1]Житл.фонд!A193</f>
        <v>186</v>
      </c>
      <c r="B199" s="14" t="str">
        <f>[1]Житл.фонд!B193</f>
        <v>Щербанюка Олександра,14</v>
      </c>
      <c r="C199" s="15">
        <f>ROUND([1]ППТ!K192,3)</f>
        <v>0</v>
      </c>
      <c r="D199" s="15">
        <f>ROUND([1]дерат!H192,3)</f>
        <v>0</v>
      </c>
      <c r="E199" s="15">
        <f>ROUND([1]дезінс!H192,3)</f>
        <v>0</v>
      </c>
      <c r="F199" s="15">
        <f>ROUND([1]Димовент!P192,3)</f>
        <v>0</v>
      </c>
      <c r="G199" s="15">
        <f>ROUND([1]Електр!R192,3)</f>
        <v>0</v>
      </c>
      <c r="H199" s="15">
        <f>ROUND([1]Електр!V192,3)</f>
        <v>0</v>
      </c>
      <c r="I199" s="15">
        <f>ROUND([1]конструкції!P191,3)</f>
        <v>0</v>
      </c>
      <c r="J199" s="15">
        <f>ROUND([1]двері!N191,3)</f>
        <v>0</v>
      </c>
      <c r="K199" s="15">
        <f>ROUND([1]покрів!W191,3)*0.7</f>
        <v>0</v>
      </c>
      <c r="L199" s="15">
        <f>ROUND([1]водпот!P192,3)</f>
        <v>0</v>
      </c>
      <c r="M199" s="15">
        <f>ROUND([1]водобсл!P192,3)</f>
        <v>0</v>
      </c>
      <c r="N199" s="15">
        <f>ROUND([1]ЦОпот!P192,3)</f>
        <v>0</v>
      </c>
      <c r="O199" s="15">
        <f>ROUND([1]ЦОобсл!P192,3)</f>
        <v>0</v>
      </c>
      <c r="P199" s="15">
        <f>ROUND(IF([1]Ліфти!J191&gt;0,[1]Ліфти!J191,0),3)</f>
        <v>0</v>
      </c>
      <c r="Q199" s="15">
        <f>ROUND(IF([1]Ліфти!G191&gt;0,[1]Ліфти!G191,0),3)</f>
        <v>0</v>
      </c>
      <c r="R199" s="15">
        <f t="shared" si="6"/>
        <v>0</v>
      </c>
      <c r="S199" s="16">
        <f t="shared" si="7"/>
        <v>0</v>
      </c>
      <c r="T199" s="16" t="str">
        <f t="shared" si="8"/>
        <v xml:space="preserve"> </v>
      </c>
      <c r="U199" s="15">
        <f>[1]ВивізТПВ!H192</f>
        <v>6.9999997751396661</v>
      </c>
      <c r="W199" s="17"/>
    </row>
    <row r="200" spans="1:23" x14ac:dyDescent="0.25">
      <c r="A200" s="13" t="str">
        <f>[1]Житл.фонд!A194</f>
        <v>187</v>
      </c>
      <c r="B200" s="14" t="str">
        <f>[1]Житл.фонд!B194</f>
        <v>Щербанюка Олександра,15</v>
      </c>
      <c r="C200" s="15">
        <f>ROUND([1]ППТ!K193,3)</f>
        <v>0</v>
      </c>
      <c r="D200" s="15">
        <f>ROUND([1]дерат!H193,3)</f>
        <v>3.0000000000000001E-3</v>
      </c>
      <c r="E200" s="15">
        <f>ROUND([1]дезінс!H193,3)</f>
        <v>8.0000000000000002E-3</v>
      </c>
      <c r="F200" s="15">
        <f>ROUND([1]Димовент!P193,3)</f>
        <v>0.22</v>
      </c>
      <c r="G200" s="15">
        <f>ROUND([1]Електр!R193,3)</f>
        <v>8.3000000000000004E-2</v>
      </c>
      <c r="H200" s="15">
        <f>ROUND([1]Електр!V193,3)</f>
        <v>0</v>
      </c>
      <c r="I200" s="15">
        <f>ROUND([1]конструкції!P192,3)</f>
        <v>0.15</v>
      </c>
      <c r="J200" s="15">
        <f>ROUND([1]двері!N192,3)</f>
        <v>0</v>
      </c>
      <c r="K200" s="15">
        <f>ROUND([1]покрів!W192,3)*0.25</f>
        <v>0.48</v>
      </c>
      <c r="L200" s="15">
        <f>ROUND([1]водпот!P193,3)</f>
        <v>0.29399999999999998</v>
      </c>
      <c r="M200" s="15">
        <f>ROUND([1]водобсл!P193,3)</f>
        <v>0.14799999999999999</v>
      </c>
      <c r="N200" s="15">
        <f>ROUND([1]ЦОпот!P193,3)</f>
        <v>0</v>
      </c>
      <c r="O200" s="15">
        <f>ROUND([1]ЦОобсл!P193,3)</f>
        <v>0</v>
      </c>
      <c r="P200" s="15">
        <f>ROUND(IF([1]Ліфти!J192&gt;0,[1]Ліфти!J192,0),3)</f>
        <v>0</v>
      </c>
      <c r="Q200" s="15">
        <f>ROUND(IF([1]Ліфти!G192&gt;0,[1]Ліфти!G192,0),3)</f>
        <v>0</v>
      </c>
      <c r="R200" s="15">
        <f t="shared" si="6"/>
        <v>1.3859999999999999</v>
      </c>
      <c r="S200" s="16">
        <f t="shared" si="7"/>
        <v>1.6631999999999998</v>
      </c>
      <c r="T200" s="16" t="str">
        <f t="shared" si="8"/>
        <v xml:space="preserve"> </v>
      </c>
      <c r="U200" s="15">
        <f>[1]ВивізТПВ!H193</f>
        <v>8.3007818785498184</v>
      </c>
      <c r="W200" s="17"/>
    </row>
    <row r="201" spans="1:23" x14ac:dyDescent="0.25">
      <c r="A201" s="13" t="str">
        <f>[1]Житл.фонд!A195</f>
        <v>188</v>
      </c>
      <c r="B201" s="14" t="str">
        <f>[1]Житл.фонд!B195</f>
        <v>Щербанюка Олександра,18</v>
      </c>
      <c r="C201" s="15">
        <f>ROUND([1]ППТ!K194,3)</f>
        <v>0</v>
      </c>
      <c r="D201" s="15">
        <f>ROUND([1]дерат!H194,3)</f>
        <v>0</v>
      </c>
      <c r="E201" s="15">
        <f>ROUND([1]дезінс!H194,3)</f>
        <v>0</v>
      </c>
      <c r="F201" s="15">
        <f>ROUND([1]Димовент!P194,3)</f>
        <v>0</v>
      </c>
      <c r="G201" s="15">
        <f>ROUND([1]Електр!R194,3)</f>
        <v>0</v>
      </c>
      <c r="H201" s="15">
        <f>ROUND([1]Електр!V194,3)</f>
        <v>0</v>
      </c>
      <c r="I201" s="15">
        <f>ROUND([1]конструкції!P193,3)</f>
        <v>0</v>
      </c>
      <c r="J201" s="15">
        <f>ROUND([1]двері!N193,3)</f>
        <v>0</v>
      </c>
      <c r="K201" s="15">
        <f>ROUND([1]покрів!W193,3)</f>
        <v>0</v>
      </c>
      <c r="L201" s="15">
        <f>ROUND([1]водпот!P194,3)</f>
        <v>0</v>
      </c>
      <c r="M201" s="15">
        <f>ROUND([1]водобсл!P194,3)</f>
        <v>0</v>
      </c>
      <c r="N201" s="15">
        <f>ROUND([1]ЦОпот!P194,3)</f>
        <v>0</v>
      </c>
      <c r="O201" s="15">
        <f>ROUND([1]ЦОобсл!P194,3)</f>
        <v>0</v>
      </c>
      <c r="P201" s="15">
        <f>ROUND(IF([1]Ліфти!J193&gt;0,[1]Ліфти!J193,0),3)</f>
        <v>0</v>
      </c>
      <c r="Q201" s="15">
        <f>ROUND(IF([1]Ліфти!G193&gt;0,[1]Ліфти!G193,0),3)</f>
        <v>0</v>
      </c>
      <c r="R201" s="15">
        <f t="shared" si="6"/>
        <v>0</v>
      </c>
      <c r="S201" s="16">
        <f t="shared" si="7"/>
        <v>0</v>
      </c>
      <c r="T201" s="16" t="str">
        <f t="shared" si="8"/>
        <v xml:space="preserve"> </v>
      </c>
      <c r="U201" s="15">
        <f>[1]ВивізТПВ!H194</f>
        <v>6.9999997751396661</v>
      </c>
      <c r="W201" s="17"/>
    </row>
    <row r="202" spans="1:23" x14ac:dyDescent="0.25">
      <c r="A202" s="13" t="str">
        <f>[1]Житл.фонд!A196</f>
        <v>189</v>
      </c>
      <c r="B202" s="14" t="str">
        <f>[1]Житл.фонд!B196</f>
        <v>Щербанюка Олександра,19-а</v>
      </c>
      <c r="C202" s="15">
        <f>ROUND([1]ППТ!K195,3)</f>
        <v>0.55000000000000004</v>
      </c>
      <c r="D202" s="15">
        <f>ROUND([1]дерат!H195,3)</f>
        <v>3.0000000000000001E-3</v>
      </c>
      <c r="E202" s="15">
        <f>ROUND([1]дезінс!H195,3)</f>
        <v>7.0000000000000001E-3</v>
      </c>
      <c r="F202" s="15">
        <f>ROUND([1]Димовент!P195,3)</f>
        <v>0.33800000000000002</v>
      </c>
      <c r="G202" s="15">
        <f>ROUND([1]Електр!R195,3)</f>
        <v>0.126</v>
      </c>
      <c r="H202" s="15">
        <f>ROUND([1]Електр!V195,3)</f>
        <v>0.13300000000000001</v>
      </c>
      <c r="I202" s="15">
        <f>ROUND([1]конструкції!P194,3)</f>
        <v>2.5000000000000001E-2</v>
      </c>
      <c r="J202" s="15">
        <f>ROUND([1]двері!N194,3)</f>
        <v>3.5999999999999997E-2</v>
      </c>
      <c r="K202" s="15">
        <f>ROUND([1]покрів!W194,3)</f>
        <v>0.32400000000000001</v>
      </c>
      <c r="L202" s="15">
        <f>ROUND([1]водпот!P195,3)</f>
        <v>0.14099999999999999</v>
      </c>
      <c r="M202" s="15">
        <f>ROUND([1]водобсл!P195,3)</f>
        <v>7.0999999999999994E-2</v>
      </c>
      <c r="N202" s="15">
        <f>ROUND([1]ЦОпот!P195,3)</f>
        <v>0.376</v>
      </c>
      <c r="O202" s="15">
        <f>ROUND([1]ЦОобсл!P195,3)</f>
        <v>0.17299999999999999</v>
      </c>
      <c r="P202" s="15">
        <f>ROUND(IF([1]Ліфти!J194&gt;0,[1]Ліфти!J194,0),3)</f>
        <v>0</v>
      </c>
      <c r="Q202" s="15">
        <f>ROUND(IF([1]Ліфти!G194&gt;0,[1]Ліфти!G194,0),3)</f>
        <v>0</v>
      </c>
      <c r="R202" s="15">
        <f t="shared" si="6"/>
        <v>2.3029999999999999</v>
      </c>
      <c r="S202" s="16">
        <f t="shared" si="7"/>
        <v>2.7635999999999998</v>
      </c>
      <c r="T202" s="16" t="str">
        <f t="shared" si="8"/>
        <v xml:space="preserve"> </v>
      </c>
      <c r="U202" s="15">
        <f>[1]ВивізТПВ!H195</f>
        <v>8.3007818785498166</v>
      </c>
      <c r="W202" s="17"/>
    </row>
    <row r="203" spans="1:23" x14ac:dyDescent="0.25">
      <c r="A203" s="13" t="str">
        <f>[1]Житл.фонд!A197</f>
        <v>190</v>
      </c>
      <c r="B203" s="14" t="str">
        <f>[1]Житл.фонд!B197</f>
        <v>Щербанюка Олександра,21-а</v>
      </c>
      <c r="C203" s="15">
        <f>ROUND([1]ППТ!K196,3)</f>
        <v>0.54800000000000004</v>
      </c>
      <c r="D203" s="15">
        <f>ROUND([1]дерат!H196,3)</f>
        <v>3.0000000000000001E-3</v>
      </c>
      <c r="E203" s="15">
        <f>ROUND([1]дезінс!H196,3)</f>
        <v>7.0000000000000001E-3</v>
      </c>
      <c r="F203" s="15">
        <f>ROUND([1]Димовент!P196,3)</f>
        <v>0.33700000000000002</v>
      </c>
      <c r="G203" s="15">
        <f>ROUND([1]Електр!R196,3)</f>
        <v>0.126</v>
      </c>
      <c r="H203" s="15">
        <f>ROUND([1]Електр!V196,3)</f>
        <v>0.186</v>
      </c>
      <c r="I203" s="15">
        <f>ROUND([1]конструкції!P195,3)</f>
        <v>2.5000000000000001E-2</v>
      </c>
      <c r="J203" s="15">
        <f>ROUND([1]двері!N195,3)</f>
        <v>3.5999999999999997E-2</v>
      </c>
      <c r="K203" s="15">
        <f>ROUND([1]покрів!W195,3)</f>
        <v>0.35399999999999998</v>
      </c>
      <c r="L203" s="15">
        <f>ROUND([1]водпот!P196,3)</f>
        <v>0.13600000000000001</v>
      </c>
      <c r="M203" s="15">
        <f>ROUND([1]водобсл!P196,3)</f>
        <v>6.9000000000000006E-2</v>
      </c>
      <c r="N203" s="15">
        <f>ROUND([1]ЦОпот!P196,3)</f>
        <v>0.375</v>
      </c>
      <c r="O203" s="15">
        <f>ROUND([1]ЦОобсл!P196,3)</f>
        <v>0.17299999999999999</v>
      </c>
      <c r="P203" s="15">
        <f>ROUND(IF([1]Ліфти!J195&gt;0,[1]Ліфти!J195,0),3)</f>
        <v>0</v>
      </c>
      <c r="Q203" s="15">
        <f>ROUND(IF([1]Ліфти!G195&gt;0,[1]Ліфти!G195,0),3)</f>
        <v>0</v>
      </c>
      <c r="R203" s="15">
        <f t="shared" si="6"/>
        <v>2.375</v>
      </c>
      <c r="S203" s="16">
        <f t="shared" si="7"/>
        <v>2.85</v>
      </c>
      <c r="T203" s="16" t="str">
        <f t="shared" si="8"/>
        <v xml:space="preserve"> </v>
      </c>
      <c r="U203" s="15">
        <f>[1]ВивізТПВ!H196</f>
        <v>8.3007818785498166</v>
      </c>
      <c r="W203" s="17"/>
    </row>
    <row r="204" spans="1:23" x14ac:dyDescent="0.25">
      <c r="A204" s="13" t="str">
        <f>[1]Житл.фонд!A198</f>
        <v>191</v>
      </c>
      <c r="B204" s="14" t="str">
        <f>[1]Житл.фонд!B198</f>
        <v>Щербанюка Олександра,22</v>
      </c>
      <c r="C204" s="15">
        <f>ROUND([1]ППТ!K197,3)</f>
        <v>0</v>
      </c>
      <c r="D204" s="15">
        <f>ROUND([1]дерат!H197,3)</f>
        <v>0</v>
      </c>
      <c r="E204" s="15">
        <f>ROUND([1]дезінс!H197,3)</f>
        <v>0</v>
      </c>
      <c r="F204" s="15">
        <f>ROUND([1]Димовент!P197,3)</f>
        <v>0</v>
      </c>
      <c r="G204" s="15">
        <f>ROUND([1]Електр!R197,3)</f>
        <v>0</v>
      </c>
      <c r="H204" s="15">
        <f>ROUND([1]Електр!V197,3)</f>
        <v>0</v>
      </c>
      <c r="I204" s="15">
        <f>ROUND([1]конструкції!P196,3)</f>
        <v>0</v>
      </c>
      <c r="J204" s="15">
        <f>ROUND([1]двері!N196,3)</f>
        <v>0</v>
      </c>
      <c r="K204" s="15">
        <f>ROUND([1]покрів!W196,3)</f>
        <v>0</v>
      </c>
      <c r="L204" s="15">
        <f>ROUND([1]водпот!P197,3)</f>
        <v>0</v>
      </c>
      <c r="M204" s="15">
        <f>ROUND([1]водобсл!P197,3)</f>
        <v>0</v>
      </c>
      <c r="N204" s="15">
        <f>ROUND([1]ЦОпот!P197,3)</f>
        <v>0</v>
      </c>
      <c r="O204" s="15">
        <f>ROUND([1]ЦОобсл!P197,3)</f>
        <v>0</v>
      </c>
      <c r="P204" s="15">
        <f>ROUND(IF([1]Ліфти!J196&gt;0,[1]Ліфти!J196,0),3)</f>
        <v>0</v>
      </c>
      <c r="Q204" s="15">
        <f>ROUND(IF([1]Ліфти!G196&gt;0,[1]Ліфти!G196,0),3)</f>
        <v>0</v>
      </c>
      <c r="R204" s="15">
        <f t="shared" si="6"/>
        <v>0</v>
      </c>
      <c r="S204" s="16">
        <f t="shared" si="7"/>
        <v>0</v>
      </c>
      <c r="T204" s="16" t="str">
        <f t="shared" si="8"/>
        <v xml:space="preserve"> </v>
      </c>
      <c r="U204" s="15">
        <f>[1]ВивізТПВ!H197</f>
        <v>6.9999997751396661</v>
      </c>
      <c r="W204" s="17"/>
    </row>
    <row r="205" spans="1:23" x14ac:dyDescent="0.25">
      <c r="A205" s="13" t="str">
        <f>[1]Житл.фонд!A199</f>
        <v>192</v>
      </c>
      <c r="B205" s="14" t="str">
        <f>[1]Житл.фонд!B199</f>
        <v>Щербанюка Олександра,22-а</v>
      </c>
      <c r="C205" s="15">
        <f>ROUND([1]ППТ!K198,3)</f>
        <v>0</v>
      </c>
      <c r="D205" s="15">
        <f>ROUND([1]дерат!H198,3)</f>
        <v>5.0000000000000001E-3</v>
      </c>
      <c r="E205" s="15">
        <f>ROUND([1]дезінс!H198,3)</f>
        <v>1.2999999999999999E-2</v>
      </c>
      <c r="F205" s="15">
        <f>ROUND([1]Димовент!P198,3)</f>
        <v>0.22</v>
      </c>
      <c r="G205" s="15">
        <f>ROUND([1]Електр!R198,3)</f>
        <v>0.155</v>
      </c>
      <c r="H205" s="15">
        <f>ROUND([1]Електр!V198,3)</f>
        <v>0.14099999999999999</v>
      </c>
      <c r="I205" s="15">
        <f>ROUND([1]конструкції!P197,3)</f>
        <v>5.8000000000000003E-2</v>
      </c>
      <c r="J205" s="15">
        <f>ROUND([1]двері!N197,3)</f>
        <v>0</v>
      </c>
      <c r="K205" s="15">
        <f>ROUND([1]покрів!W197,3)</f>
        <v>0.64800000000000002</v>
      </c>
      <c r="L205" s="15">
        <f>ROUND([1]водпот!P198,3)</f>
        <v>0.14399999999999999</v>
      </c>
      <c r="M205" s="15">
        <f>ROUND([1]водобсл!P198,3)</f>
        <v>7.1999999999999995E-2</v>
      </c>
      <c r="N205" s="15">
        <f>ROUND([1]ЦОпот!P198,3)</f>
        <v>0</v>
      </c>
      <c r="O205" s="15">
        <f>ROUND([1]ЦОобсл!P198,3)</f>
        <v>0</v>
      </c>
      <c r="P205" s="15">
        <f>ROUND(IF([1]Ліфти!J197&gt;0,[1]Ліфти!J197,0),3)</f>
        <v>0</v>
      </c>
      <c r="Q205" s="15">
        <f>ROUND(IF([1]Ліфти!G197&gt;0,[1]Ліфти!G197,0),3)</f>
        <v>0</v>
      </c>
      <c r="R205" s="15">
        <f t="shared" si="6"/>
        <v>1.4560000000000002</v>
      </c>
      <c r="S205" s="16">
        <f t="shared" si="7"/>
        <v>1.7472000000000001</v>
      </c>
      <c r="T205" s="16" t="str">
        <f t="shared" si="8"/>
        <v xml:space="preserve"> </v>
      </c>
      <c r="U205" s="15">
        <f>[1]ВивізТПВ!H198</f>
        <v>8.3007818785498184</v>
      </c>
      <c r="W205" s="17"/>
    </row>
    <row r="206" spans="1:23" x14ac:dyDescent="0.25">
      <c r="A206" s="13" t="str">
        <f>[1]Житл.фонд!A200</f>
        <v>193</v>
      </c>
      <c r="B206" s="14" t="str">
        <f>[1]Житл.фонд!B200</f>
        <v>Щербанюка Олександра,22-б</v>
      </c>
      <c r="C206" s="15">
        <f>ROUND([1]ППТ!K199,3)</f>
        <v>0</v>
      </c>
      <c r="D206" s="15">
        <f>ROUND([1]дерат!H199,3)</f>
        <v>0</v>
      </c>
      <c r="E206" s="15">
        <f>ROUND([1]дезінс!H199,3)</f>
        <v>0</v>
      </c>
      <c r="F206" s="15">
        <f>ROUND([1]Димовент!P199,3)</f>
        <v>0.373</v>
      </c>
      <c r="G206" s="15">
        <f>ROUND([1]Електр!R199,3)</f>
        <v>0.20499999999999999</v>
      </c>
      <c r="H206" s="15">
        <f>ROUND([1]Електр!V199,3)</f>
        <v>0.23899999999999999</v>
      </c>
      <c r="I206" s="15">
        <f>ROUND([1]конструкції!P198,3)</f>
        <v>7.0999999999999994E-2</v>
      </c>
      <c r="J206" s="15">
        <f>ROUND([1]двері!N198,3)</f>
        <v>0</v>
      </c>
      <c r="K206" s="15">
        <f>ROUND([1]покрів!W198,3)</f>
        <v>0.83599999999999997</v>
      </c>
      <c r="L206" s="15">
        <f>ROUND([1]водпот!P199,3)</f>
        <v>0.19</v>
      </c>
      <c r="M206" s="15">
        <f>ROUND([1]водобсл!P199,3)</f>
        <v>9.5000000000000001E-2</v>
      </c>
      <c r="N206" s="15">
        <f>ROUND([1]ЦОпот!P199,3)</f>
        <v>0</v>
      </c>
      <c r="O206" s="15">
        <f>ROUND([1]ЦОобсл!P199,3)</f>
        <v>0</v>
      </c>
      <c r="P206" s="15">
        <f>ROUND(IF([1]Ліфти!J198&gt;0,[1]Ліфти!J198,0),3)</f>
        <v>0</v>
      </c>
      <c r="Q206" s="15">
        <f>ROUND(IF([1]Ліфти!G198&gt;0,[1]Ліфти!G198,0),3)</f>
        <v>0</v>
      </c>
      <c r="R206" s="15">
        <f t="shared" si="6"/>
        <v>2.0089999999999999</v>
      </c>
      <c r="S206" s="16">
        <f t="shared" si="7"/>
        <v>2.4107999999999996</v>
      </c>
      <c r="T206" s="16" t="str">
        <f t="shared" si="8"/>
        <v xml:space="preserve"> </v>
      </c>
      <c r="U206" s="15">
        <f>[1]ВивізТПВ!H199</f>
        <v>8.3007818785498166</v>
      </c>
      <c r="W206" s="17"/>
    </row>
    <row r="207" spans="1:23" x14ac:dyDescent="0.25">
      <c r="A207" s="13" t="str">
        <f>[1]Житл.фонд!A201</f>
        <v>194</v>
      </c>
      <c r="B207" s="14" t="str">
        <f>[1]Житл.фонд!B201</f>
        <v>Щербанюка Олександра,22-в</v>
      </c>
      <c r="C207" s="15">
        <f>ROUND([1]ППТ!K200,3)</f>
        <v>0</v>
      </c>
      <c r="D207" s="15">
        <f>ROUND([1]дерат!H200,3)</f>
        <v>3.0000000000000001E-3</v>
      </c>
      <c r="E207" s="15">
        <f>ROUND([1]дезінс!H200,3)</f>
        <v>8.0000000000000002E-3</v>
      </c>
      <c r="F207" s="15">
        <f>ROUND([1]Димовент!P200,3)</f>
        <v>0.29399999999999998</v>
      </c>
      <c r="G207" s="15">
        <f>ROUND([1]Електр!R200,3)</f>
        <v>0.20699999999999999</v>
      </c>
      <c r="H207" s="15">
        <f>ROUND([1]Електр!V200,3)</f>
        <v>0.27900000000000003</v>
      </c>
      <c r="I207" s="15">
        <f>ROUND([1]конструкції!P199,3)</f>
        <v>7.0999999999999994E-2</v>
      </c>
      <c r="J207" s="15">
        <f>ROUND([1]двері!N199,3)</f>
        <v>0</v>
      </c>
      <c r="K207" s="15">
        <f>ROUND([1]покрів!W199,3)</f>
        <v>0.83399999999999996</v>
      </c>
      <c r="L207" s="15">
        <f>ROUND([1]водпот!P200,3)</f>
        <v>0.192</v>
      </c>
      <c r="M207" s="15">
        <f>ROUND([1]водобсл!P200,3)</f>
        <v>9.7000000000000003E-2</v>
      </c>
      <c r="N207" s="15">
        <f>ROUND([1]ЦОпот!P200,3)</f>
        <v>0</v>
      </c>
      <c r="O207" s="15">
        <f>ROUND([1]ЦОобсл!P200,3)</f>
        <v>0</v>
      </c>
      <c r="P207" s="15">
        <f>ROUND(IF([1]Ліфти!J199&gt;0,[1]Ліфти!J199,0),3)</f>
        <v>0</v>
      </c>
      <c r="Q207" s="15">
        <f>ROUND(IF([1]Ліфти!G199&gt;0,[1]Ліфти!G199,0),3)</f>
        <v>0</v>
      </c>
      <c r="R207" s="15">
        <f t="shared" ref="R207:R270" si="9">SUM(C207:O207)</f>
        <v>1.9849999999999999</v>
      </c>
      <c r="S207" s="16">
        <f t="shared" ref="S207:S270" si="10">R207*1.2</f>
        <v>2.3819999999999997</v>
      </c>
      <c r="T207" s="16" t="str">
        <f t="shared" ref="T207:T270" si="11">IF(P207&gt;0,S207+(P207+Q207)*1.2," ")</f>
        <v xml:space="preserve"> </v>
      </c>
      <c r="U207" s="15">
        <f>[1]ВивізТПВ!H200</f>
        <v>8.3007818785498166</v>
      </c>
      <c r="W207" s="17"/>
    </row>
    <row r="208" spans="1:23" x14ac:dyDescent="0.25">
      <c r="A208" s="13" t="str">
        <f>[1]Житл.фонд!A202</f>
        <v>195</v>
      </c>
      <c r="B208" s="14" t="str">
        <f>[1]Житл.фонд!B202</f>
        <v>Щербанюка Олександра,24</v>
      </c>
      <c r="C208" s="15">
        <f>ROUND([1]ППТ!K201,3)</f>
        <v>0</v>
      </c>
      <c r="D208" s="15">
        <f>ROUND([1]дерат!H201,3)</f>
        <v>4.0000000000000001E-3</v>
      </c>
      <c r="E208" s="15">
        <f>ROUND([1]дезінс!H201,3)</f>
        <v>1.0999999999999999E-2</v>
      </c>
      <c r="F208" s="15">
        <f>ROUND([1]Димовент!P201,3)</f>
        <v>0.23599999999999999</v>
      </c>
      <c r="G208" s="15">
        <f>ROUND([1]Електр!R201,3)</f>
        <v>7.6999999999999999E-2</v>
      </c>
      <c r="H208" s="15">
        <f>ROUND([1]Електр!V201,3)</f>
        <v>0</v>
      </c>
      <c r="I208" s="15">
        <f>ROUND([1]конструкції!P200,3)</f>
        <v>4.2000000000000003E-2</v>
      </c>
      <c r="J208" s="15">
        <f>ROUND([1]двері!N200,3)</f>
        <v>0</v>
      </c>
      <c r="K208" s="15">
        <f>ROUND([1]покрів!W200,3)</f>
        <v>0.59699999999999998</v>
      </c>
      <c r="L208" s="15">
        <f>ROUND([1]водпот!P201,3)</f>
        <v>0.17599999999999999</v>
      </c>
      <c r="M208" s="15">
        <f>ROUND([1]водобсл!P201,3)</f>
        <v>8.8999999999999996E-2</v>
      </c>
      <c r="N208" s="15">
        <f>ROUND([1]ЦОпот!P201,3)</f>
        <v>0</v>
      </c>
      <c r="O208" s="15">
        <f>ROUND([1]ЦОобсл!P201,3)</f>
        <v>0</v>
      </c>
      <c r="P208" s="15">
        <f>ROUND(IF([1]Ліфти!J200&gt;0,[1]Ліфти!J200,0),3)</f>
        <v>0</v>
      </c>
      <c r="Q208" s="15">
        <f>ROUND(IF([1]Ліфти!G200&gt;0,[1]Ліфти!G200,0),3)</f>
        <v>0</v>
      </c>
      <c r="R208" s="15">
        <f t="shared" si="9"/>
        <v>1.232</v>
      </c>
      <c r="S208" s="16">
        <f t="shared" si="10"/>
        <v>1.4783999999999999</v>
      </c>
      <c r="T208" s="16" t="str">
        <f t="shared" si="11"/>
        <v xml:space="preserve"> </v>
      </c>
      <c r="U208" s="15">
        <f>[1]ВивізТПВ!H201</f>
        <v>8.3007818785498166</v>
      </c>
      <c r="W208" s="17"/>
    </row>
    <row r="209" spans="1:23" x14ac:dyDescent="0.25">
      <c r="A209" s="13" t="str">
        <f>[1]Житл.фонд!A203</f>
        <v>196</v>
      </c>
      <c r="B209" s="14" t="str">
        <f>[1]Житл.фонд!B203</f>
        <v>Щербанюка Олександра,27</v>
      </c>
      <c r="C209" s="15">
        <f>ROUND([1]ППТ!K202,3)</f>
        <v>0</v>
      </c>
      <c r="D209" s="15">
        <f>ROUND([1]дерат!H202,3)</f>
        <v>0</v>
      </c>
      <c r="E209" s="15">
        <f>ROUND([1]дезінс!H202,3)</f>
        <v>0</v>
      </c>
      <c r="F209" s="15">
        <f>ROUND([1]Димовент!P202,3)</f>
        <v>0.19400000000000001</v>
      </c>
      <c r="G209" s="15">
        <f>ROUND([1]Електр!R202,3)</f>
        <v>7.2999999999999995E-2</v>
      </c>
      <c r="H209" s="15">
        <f>ROUND([1]Електр!V202,3)</f>
        <v>0</v>
      </c>
      <c r="I209" s="15">
        <f>ROUND([1]конструкції!P201,3)</f>
        <v>5.5E-2</v>
      </c>
      <c r="J209" s="15">
        <f>ROUND([1]двері!N201,3)</f>
        <v>0</v>
      </c>
      <c r="K209" s="15">
        <f>ROUND([1]покрів!W201,3)</f>
        <v>1.0740000000000001</v>
      </c>
      <c r="L209" s="15">
        <f>ROUND([1]водпот!P202,3)</f>
        <v>0.18</v>
      </c>
      <c r="M209" s="15">
        <f>ROUND([1]водобсл!P202,3)</f>
        <v>9.0999999999999998E-2</v>
      </c>
      <c r="N209" s="15">
        <f>ROUND([1]ЦОпот!P202,3)</f>
        <v>0</v>
      </c>
      <c r="O209" s="15">
        <f>ROUND([1]ЦОобсл!P202,3)</f>
        <v>0</v>
      </c>
      <c r="P209" s="15">
        <f>ROUND(IF([1]Ліфти!J201&gt;0,[1]Ліфти!J201,0),3)</f>
        <v>0</v>
      </c>
      <c r="Q209" s="15">
        <f>ROUND(IF([1]Ліфти!G201&gt;0,[1]Ліфти!G201,0),3)</f>
        <v>0</v>
      </c>
      <c r="R209" s="15">
        <f t="shared" si="9"/>
        <v>1.667</v>
      </c>
      <c r="S209" s="16">
        <f t="shared" si="10"/>
        <v>2.0004</v>
      </c>
      <c r="T209" s="16" t="str">
        <f t="shared" si="11"/>
        <v xml:space="preserve"> </v>
      </c>
      <c r="U209" s="15">
        <f>[1]ВивізТПВ!H202</f>
        <v>8.3007818785498166</v>
      </c>
      <c r="W209" s="17"/>
    </row>
    <row r="210" spans="1:23" x14ac:dyDescent="0.25">
      <c r="A210" s="13" t="str">
        <f>[1]Житл.фонд!A204</f>
        <v>197</v>
      </c>
      <c r="B210" s="14" t="str">
        <f>[1]Житл.фонд!B204</f>
        <v>Щербанюка Олександра,34</v>
      </c>
      <c r="C210" s="15">
        <f>ROUND([1]ППТ!K203,3)</f>
        <v>0</v>
      </c>
      <c r="D210" s="15">
        <f>ROUND([1]дерат!H203,3)</f>
        <v>0</v>
      </c>
      <c r="E210" s="15">
        <f>ROUND([1]дезінс!H203,3)</f>
        <v>0</v>
      </c>
      <c r="F210" s="15">
        <f>ROUND([1]Димовент!P203,3)</f>
        <v>0</v>
      </c>
      <c r="G210" s="15">
        <f>ROUND([1]Електр!R203,3)</f>
        <v>0</v>
      </c>
      <c r="H210" s="15">
        <f>ROUND([1]Електр!V203,3)</f>
        <v>0</v>
      </c>
      <c r="I210" s="15">
        <f>ROUND([1]конструкції!P202,3)</f>
        <v>0</v>
      </c>
      <c r="J210" s="15">
        <f>ROUND([1]двері!N202,3)</f>
        <v>0</v>
      </c>
      <c r="K210" s="15">
        <f>ROUND([1]покрів!W202,3)</f>
        <v>0</v>
      </c>
      <c r="L210" s="15">
        <f>ROUND([1]водпот!P203,3)</f>
        <v>0</v>
      </c>
      <c r="M210" s="15">
        <f>ROUND([1]водобсл!P203,3)</f>
        <v>0</v>
      </c>
      <c r="N210" s="15">
        <f>ROUND([1]ЦОпот!P203,3)</f>
        <v>0</v>
      </c>
      <c r="O210" s="15">
        <f>ROUND([1]ЦОобсл!P203,3)</f>
        <v>0</v>
      </c>
      <c r="P210" s="15">
        <f>ROUND(IF([1]Ліфти!J202&gt;0,[1]Ліфти!J202,0),3)</f>
        <v>0</v>
      </c>
      <c r="Q210" s="15">
        <f>ROUND(IF([1]Ліфти!G202&gt;0,[1]Ліфти!G202,0),3)</f>
        <v>0</v>
      </c>
      <c r="R210" s="15">
        <f t="shared" si="9"/>
        <v>0</v>
      </c>
      <c r="S210" s="16">
        <f t="shared" si="10"/>
        <v>0</v>
      </c>
      <c r="T210" s="16" t="str">
        <f t="shared" si="11"/>
        <v xml:space="preserve"> </v>
      </c>
      <c r="U210" s="15">
        <f>[1]ВивізТПВ!H203</f>
        <v>6.9999997751396661</v>
      </c>
      <c r="W210" s="17"/>
    </row>
    <row r="211" spans="1:23" x14ac:dyDescent="0.25">
      <c r="A211" s="13" t="str">
        <f>[1]Житл.фонд!A205</f>
        <v>198</v>
      </c>
      <c r="B211" s="14" t="str">
        <f>[1]Житл.фонд!B205</f>
        <v>Щербанюка Олександра,39</v>
      </c>
      <c r="C211" s="15">
        <f>ROUND([1]ППТ!K204,3)</f>
        <v>0.48299999999999998</v>
      </c>
      <c r="D211" s="15">
        <f>ROUND([1]дерат!H204,3)</f>
        <v>4.0000000000000001E-3</v>
      </c>
      <c r="E211" s="15">
        <f>ROUND([1]дезінс!H204,3)</f>
        <v>0.01</v>
      </c>
      <c r="F211" s="15">
        <f>ROUND([1]Димовент!P204,3)</f>
        <v>0.10100000000000001</v>
      </c>
      <c r="G211" s="15">
        <f>ROUND([1]Електр!R204,3)</f>
        <v>0.13900000000000001</v>
      </c>
      <c r="H211" s="15">
        <f>ROUND([1]Електр!V204,3)</f>
        <v>0.25</v>
      </c>
      <c r="I211" s="15">
        <f>ROUND([1]конструкції!P203,3)</f>
        <v>3.5999999999999997E-2</v>
      </c>
      <c r="J211" s="15">
        <f>ROUND([1]двері!N203,3)</f>
        <v>3.4000000000000002E-2</v>
      </c>
      <c r="K211" s="15">
        <f>ROUND([1]покрів!W203,3)</f>
        <v>0.36499999999999999</v>
      </c>
      <c r="L211" s="15">
        <f>ROUND([1]водпот!P204,3)</f>
        <v>0.109</v>
      </c>
      <c r="M211" s="15">
        <f>ROUND([1]водобсл!P204,3)</f>
        <v>5.5E-2</v>
      </c>
      <c r="N211" s="15">
        <f>ROUND([1]ЦОпот!P204,3)*0.7</f>
        <v>0.34299999999999997</v>
      </c>
      <c r="O211" s="15">
        <f>ROUND([1]ЦОобсл!P204,3)*0.7</f>
        <v>0.15820000000000001</v>
      </c>
      <c r="P211" s="15">
        <f>ROUND(IF([1]Ліфти!J203&gt;0,[1]Ліфти!J203,0),3)</f>
        <v>0</v>
      </c>
      <c r="Q211" s="15">
        <f>ROUND(IF([1]Ліфти!G203&gt;0,[1]Ліфти!G203,0),3)</f>
        <v>0</v>
      </c>
      <c r="R211" s="15">
        <f t="shared" si="9"/>
        <v>2.0871999999999997</v>
      </c>
      <c r="S211" s="16">
        <f t="shared" si="10"/>
        <v>2.5046399999999998</v>
      </c>
      <c r="T211" s="16" t="str">
        <f t="shared" si="11"/>
        <v xml:space="preserve"> </v>
      </c>
      <c r="U211" s="15">
        <f>[1]ВивізТПВ!H204</f>
        <v>8.3007818785498166</v>
      </c>
      <c r="W211" s="17"/>
    </row>
    <row r="212" spans="1:23" x14ac:dyDescent="0.25">
      <c r="A212" s="13" t="str">
        <f>[1]Житл.фонд!A206</f>
        <v>199</v>
      </c>
      <c r="B212" s="14" t="str">
        <f>[1]Житл.фонд!B206</f>
        <v>Щербанюка Олександра,39(особняк)</v>
      </c>
      <c r="C212" s="15">
        <f>ROUND([1]ППТ!K205,3)</f>
        <v>0</v>
      </c>
      <c r="D212" s="15">
        <f>ROUND([1]дерат!H205,3)</f>
        <v>4.0000000000000001E-3</v>
      </c>
      <c r="E212" s="15">
        <f>ROUND([1]дезінс!H205,3)</f>
        <v>1.0999999999999999E-2</v>
      </c>
      <c r="F212" s="15">
        <f>ROUND([1]Димовент!P205,3)</f>
        <v>0.23400000000000001</v>
      </c>
      <c r="G212" s="15">
        <f>ROUND([1]Електр!R205,3)</f>
        <v>0.13200000000000001</v>
      </c>
      <c r="H212" s="15">
        <f>ROUND([1]Електр!V205,3)</f>
        <v>0</v>
      </c>
      <c r="I212" s="15">
        <f>ROUND([1]конструкції!P204,3)</f>
        <v>0.122</v>
      </c>
      <c r="J212" s="15">
        <f>ROUND([1]двері!N204,3)</f>
        <v>0</v>
      </c>
      <c r="K212" s="15">
        <f>ROUND([1]покрів!W204,3)/3</f>
        <v>0.48633333333333334</v>
      </c>
      <c r="L212" s="15">
        <f>ROUND([1]водпот!P205,3)</f>
        <v>0.20499999999999999</v>
      </c>
      <c r="M212" s="15">
        <f>ROUND([1]водобсл!P205,3)</f>
        <v>0.10299999999999999</v>
      </c>
      <c r="N212" s="15">
        <f>ROUND([1]ЦОпот!P205,3)</f>
        <v>0</v>
      </c>
      <c r="O212" s="15">
        <f>ROUND([1]ЦОобсл!P205,3)</f>
        <v>0</v>
      </c>
      <c r="P212" s="15">
        <f>ROUND(IF([1]Ліфти!J204&gt;0,[1]Ліфти!J204,0),3)</f>
        <v>0</v>
      </c>
      <c r="Q212" s="15">
        <f>ROUND(IF([1]Ліфти!G204&gt;0,[1]Ліфти!G204,0),3)</f>
        <v>0</v>
      </c>
      <c r="R212" s="15">
        <f t="shared" si="9"/>
        <v>1.2973333333333334</v>
      </c>
      <c r="S212" s="16">
        <f t="shared" si="10"/>
        <v>1.5568000000000002</v>
      </c>
      <c r="T212" s="16" t="str">
        <f t="shared" si="11"/>
        <v xml:space="preserve"> </v>
      </c>
      <c r="U212" s="15">
        <f>[1]ВивізТПВ!H205</f>
        <v>8.3007818785498184</v>
      </c>
      <c r="W212" s="17"/>
    </row>
    <row r="213" spans="1:23" x14ac:dyDescent="0.25">
      <c r="A213" s="13" t="str">
        <f>[1]Житл.фонд!A207</f>
        <v>200</v>
      </c>
      <c r="B213" s="14" t="str">
        <f>[1]Житл.фонд!B207</f>
        <v>Щербанюка Олександра,43</v>
      </c>
      <c r="C213" s="15">
        <f>ROUND([1]ППТ!K206,3)</f>
        <v>0.51900000000000002</v>
      </c>
      <c r="D213" s="15">
        <f>ROUND([1]дерат!H206,3)</f>
        <v>3.0000000000000001E-3</v>
      </c>
      <c r="E213" s="15">
        <f>ROUND([1]дезінс!H206,3)</f>
        <v>8.0000000000000002E-3</v>
      </c>
      <c r="F213" s="15">
        <f>ROUND([1]Димовент!P206,3)</f>
        <v>0.111</v>
      </c>
      <c r="G213" s="15">
        <f>ROUND([1]Електр!R206,3)</f>
        <v>0.14799999999999999</v>
      </c>
      <c r="H213" s="15">
        <f>ROUND([1]Електр!V206,3)</f>
        <v>0.14399999999999999</v>
      </c>
      <c r="I213" s="15">
        <f>ROUND([1]конструкції!P205,3)</f>
        <v>3.9E-2</v>
      </c>
      <c r="J213" s="15">
        <f>ROUND([1]двері!N205,3)</f>
        <v>3.5000000000000003E-2</v>
      </c>
      <c r="K213" s="15">
        <f>ROUND([1]покрів!W205,3)</f>
        <v>0.32100000000000001</v>
      </c>
      <c r="L213" s="15">
        <f>ROUND([1]водпот!P206,3)</f>
        <v>0.18099999999999999</v>
      </c>
      <c r="M213" s="15">
        <f>ROUND([1]водобсл!P206,3)</f>
        <v>9.0999999999999998E-2</v>
      </c>
      <c r="N213" s="15">
        <f>ROUND([1]ЦОпот!P206,3)</f>
        <v>0.502</v>
      </c>
      <c r="O213" s="15">
        <f>ROUND([1]ЦОобсл!P206,3)</f>
        <v>0.23100000000000001</v>
      </c>
      <c r="P213" s="15">
        <f>ROUND(IF([1]Ліфти!J205&gt;0,[1]Ліфти!J205,0),3)</f>
        <v>0</v>
      </c>
      <c r="Q213" s="15">
        <f>ROUND(IF([1]Ліфти!G205&gt;0,[1]Ліфти!G205,0),3)</f>
        <v>0</v>
      </c>
      <c r="R213" s="15">
        <f t="shared" si="9"/>
        <v>2.3330000000000002</v>
      </c>
      <c r="S213" s="16">
        <f t="shared" si="10"/>
        <v>2.7996000000000003</v>
      </c>
      <c r="T213" s="16" t="str">
        <f t="shared" si="11"/>
        <v xml:space="preserve"> </v>
      </c>
      <c r="U213" s="15">
        <f>[1]ВивізТПВ!H206</f>
        <v>8.3007818785498166</v>
      </c>
      <c r="W213" s="17"/>
    </row>
    <row r="214" spans="1:23" x14ac:dyDescent="0.25">
      <c r="A214" s="13" t="str">
        <f>[1]Житл.фонд!A208</f>
        <v>201</v>
      </c>
      <c r="B214" s="14" t="str">
        <f>[1]Житл.фонд!B208</f>
        <v>Щербанюка Олександра,43-а</v>
      </c>
      <c r="C214" s="15">
        <f>ROUND([1]ППТ!K207,3)</f>
        <v>0.6</v>
      </c>
      <c r="D214" s="15">
        <f>ROUND([1]дерат!H207,3)</f>
        <v>4.0000000000000001E-3</v>
      </c>
      <c r="E214" s="15">
        <f>ROUND([1]дезінс!H207,3)</f>
        <v>8.9999999999999993E-3</v>
      </c>
      <c r="F214" s="15">
        <f>ROUND([1]Димовент!P207,3)</f>
        <v>9.4E-2</v>
      </c>
      <c r="G214" s="15">
        <f>ROUND([1]Електр!R207,3)</f>
        <v>0.14499999999999999</v>
      </c>
      <c r="H214" s="15">
        <f>ROUND([1]Електр!V207,3)</f>
        <v>0.129</v>
      </c>
      <c r="I214" s="15">
        <f>ROUND([1]конструкції!P206,3)</f>
        <v>3.5000000000000003E-2</v>
      </c>
      <c r="J214" s="15">
        <f>ROUND([1]двері!N206,3)</f>
        <v>3.2000000000000001E-2</v>
      </c>
      <c r="K214" s="15">
        <f>ROUND([1]покрів!W206,3)</f>
        <v>0.378</v>
      </c>
      <c r="L214" s="15">
        <f>ROUND([1]водпот!P207,3)</f>
        <v>0.105</v>
      </c>
      <c r="M214" s="15">
        <f>ROUND([1]водобсл!P207,3)</f>
        <v>5.2999999999999999E-2</v>
      </c>
      <c r="N214" s="15">
        <f>ROUND([1]ЦОпот!P207,3)</f>
        <v>0.46500000000000002</v>
      </c>
      <c r="O214" s="15">
        <f>ROUND([1]ЦОобсл!P207,3)</f>
        <v>0.215</v>
      </c>
      <c r="P214" s="15">
        <f>ROUND(IF([1]Ліфти!J206&gt;0,[1]Ліфти!J206,0),3)</f>
        <v>0</v>
      </c>
      <c r="Q214" s="15">
        <f>ROUND(IF([1]Ліфти!G206&gt;0,[1]Ліфти!G206,0),3)</f>
        <v>0</v>
      </c>
      <c r="R214" s="15">
        <f t="shared" si="9"/>
        <v>2.2639999999999998</v>
      </c>
      <c r="S214" s="16">
        <f t="shared" si="10"/>
        <v>2.7167999999999997</v>
      </c>
      <c r="T214" s="16" t="str">
        <f t="shared" si="11"/>
        <v xml:space="preserve"> </v>
      </c>
      <c r="U214" s="15">
        <f>[1]ВивізТПВ!H207</f>
        <v>8.3007818785498166</v>
      </c>
      <c r="W214" s="17"/>
    </row>
    <row r="215" spans="1:23" x14ac:dyDescent="0.25">
      <c r="A215" s="13" t="str">
        <f>[1]Житл.фонд!A209</f>
        <v>202</v>
      </c>
      <c r="B215" s="14" t="str">
        <f>[1]Житл.фонд!B209</f>
        <v>Щербанюка Олександра,45</v>
      </c>
      <c r="C215" s="15">
        <f>ROUND([1]ППТ!K208,3)</f>
        <v>0.81699999999999995</v>
      </c>
      <c r="D215" s="15">
        <f>ROUND([1]дерат!H208,3)</f>
        <v>3.0000000000000001E-3</v>
      </c>
      <c r="E215" s="15">
        <f>ROUND([1]дезінс!H208,3)</f>
        <v>8.9999999999999993E-3</v>
      </c>
      <c r="F215" s="15">
        <f>ROUND([1]Димовент!P208,3)</f>
        <v>9.1999999999999998E-2</v>
      </c>
      <c r="G215" s="15">
        <f>ROUND([1]Електр!R208,3)</f>
        <v>0.107</v>
      </c>
      <c r="H215" s="15">
        <f>ROUND([1]Електр!V208,3)</f>
        <v>0.123</v>
      </c>
      <c r="I215" s="15">
        <f>ROUND([1]конструкції!P207,3)</f>
        <v>2.5999999999999999E-2</v>
      </c>
      <c r="J215" s="15">
        <f>ROUND([1]двері!N207,3)</f>
        <v>2.5000000000000001E-2</v>
      </c>
      <c r="K215" s="15">
        <f>ROUND([1]покрів!W207,3)</f>
        <v>0.376</v>
      </c>
      <c r="L215" s="15">
        <f>ROUND([1]водпот!P208,3)</f>
        <v>0.107</v>
      </c>
      <c r="M215" s="15">
        <f>ROUND([1]водобсл!P208,3)</f>
        <v>5.3999999999999999E-2</v>
      </c>
      <c r="N215" s="15">
        <f>ROUND([1]ЦОпот!P208,3)</f>
        <v>0.34699999999999998</v>
      </c>
      <c r="O215" s="15">
        <f>ROUND([1]ЦОобсл!P208,3)</f>
        <v>0.16</v>
      </c>
      <c r="P215" s="15">
        <f>ROUND(IF([1]Ліфти!J207&gt;0,[1]Ліфти!J207,0),3)</f>
        <v>0</v>
      </c>
      <c r="Q215" s="15">
        <f>ROUND(IF([1]Ліфти!G207&gt;0,[1]Ліфти!G207,0),3)</f>
        <v>0</v>
      </c>
      <c r="R215" s="15">
        <f t="shared" si="9"/>
        <v>2.246</v>
      </c>
      <c r="S215" s="16">
        <f t="shared" si="10"/>
        <v>2.6951999999999998</v>
      </c>
      <c r="T215" s="16" t="str">
        <f t="shared" si="11"/>
        <v xml:space="preserve"> </v>
      </c>
      <c r="U215" s="15">
        <f>[1]ВивізТПВ!H208</f>
        <v>8.3007818785498131</v>
      </c>
      <c r="W215" s="17"/>
    </row>
    <row r="216" spans="1:23" x14ac:dyDescent="0.25">
      <c r="A216" s="13" t="str">
        <f>[1]Житл.фонд!A210</f>
        <v>203</v>
      </c>
      <c r="B216" s="14" t="str">
        <f>[1]Житл.фонд!B210</f>
        <v>Щербанюка Олександра,45-а</v>
      </c>
      <c r="C216" s="15">
        <f>ROUND([1]ППТ!K209,3)</f>
        <v>0.52700000000000002</v>
      </c>
      <c r="D216" s="15">
        <f>ROUND([1]дерат!H209,3)</f>
        <v>4.0000000000000001E-3</v>
      </c>
      <c r="E216" s="15">
        <f>ROUND([1]дезінс!H209,3)</f>
        <v>0.01</v>
      </c>
      <c r="F216" s="15">
        <f>ROUND([1]Димовент!P209,3)</f>
        <v>0.107</v>
      </c>
      <c r="G216" s="15">
        <f>ROUND([1]Електр!R209,3)</f>
        <v>0.156</v>
      </c>
      <c r="H216" s="15">
        <f>ROUND([1]Електр!V209,3)</f>
        <v>0.188</v>
      </c>
      <c r="I216" s="15">
        <f>ROUND([1]конструкції!P208,3)</f>
        <v>4.2000000000000003E-2</v>
      </c>
      <c r="J216" s="15">
        <f>ROUND([1]двері!N208,3)</f>
        <v>3.7999999999999999E-2</v>
      </c>
      <c r="K216" s="15">
        <f>ROUND([1]покрів!W208,3)</f>
        <v>0.4</v>
      </c>
      <c r="L216" s="15">
        <f>ROUND([1]водпот!P209,3)</f>
        <v>0.20200000000000001</v>
      </c>
      <c r="M216" s="15">
        <f>ROUND([1]водобсл!P209,3)</f>
        <v>0.10199999999999999</v>
      </c>
      <c r="N216" s="15">
        <f>ROUND([1]ЦОпот!P209,3)*0.7</f>
        <v>0.31569999999999998</v>
      </c>
      <c r="O216" s="15">
        <f>ROUND([1]ЦОобсл!P209,3)*0.7</f>
        <v>0.14559999999999998</v>
      </c>
      <c r="P216" s="15">
        <f>ROUND(IF([1]Ліфти!J208&gt;0,[1]Ліфти!J208,0),3)</f>
        <v>0</v>
      </c>
      <c r="Q216" s="15">
        <f>ROUND(IF([1]Ліфти!G208&gt;0,[1]Ліфти!G208,0),3)</f>
        <v>0</v>
      </c>
      <c r="R216" s="15">
        <f t="shared" si="9"/>
        <v>2.2372999999999998</v>
      </c>
      <c r="S216" s="16">
        <f t="shared" si="10"/>
        <v>2.6847599999999998</v>
      </c>
      <c r="T216" s="16" t="str">
        <f t="shared" si="11"/>
        <v xml:space="preserve"> </v>
      </c>
      <c r="U216" s="15">
        <f>[1]ВивізТПВ!H209</f>
        <v>8.3007818785498166</v>
      </c>
      <c r="W216" s="17"/>
    </row>
    <row r="217" spans="1:23" x14ac:dyDescent="0.25">
      <c r="A217" s="13" t="str">
        <f>[1]Житл.фонд!A211</f>
        <v>204</v>
      </c>
      <c r="B217" s="14" t="str">
        <f>[1]Житл.фонд!B211</f>
        <v>Щербанюка Олександра,5</v>
      </c>
      <c r="C217" s="15">
        <f>ROUND([1]ППТ!K210,3)</f>
        <v>0</v>
      </c>
      <c r="D217" s="15">
        <f>ROUND([1]дерат!H210,3)</f>
        <v>1.6E-2</v>
      </c>
      <c r="E217" s="15">
        <f>ROUND([1]дезінс!H210,3)</f>
        <v>4.1000000000000002E-2</v>
      </c>
      <c r="F217" s="15">
        <f>ROUND([1]Димовент!P210,3)</f>
        <v>0.26900000000000002</v>
      </c>
      <c r="G217" s="15">
        <f>ROUND([1]Електр!R210,3)</f>
        <v>0.10100000000000001</v>
      </c>
      <c r="H217" s="15">
        <f>ROUND([1]Електр!V210,3)</f>
        <v>0</v>
      </c>
      <c r="I217" s="15">
        <f>ROUND([1]конструкції!P209,3)</f>
        <v>0.09</v>
      </c>
      <c r="J217" s="15">
        <f>ROUND([1]двері!N209,3)</f>
        <v>0</v>
      </c>
      <c r="K217" s="15">
        <f>ROUND([1]покрів!W209,3)*0.25</f>
        <v>0.54849999999999999</v>
      </c>
      <c r="L217" s="15">
        <f>ROUND([1]водпот!P210,3)</f>
        <v>0.28599999999999998</v>
      </c>
      <c r="M217" s="15">
        <f>ROUND([1]водобсл!P210,3)</f>
        <v>0.14399999999999999</v>
      </c>
      <c r="N217" s="15">
        <f>ROUND([1]ЦОпот!P210,3)</f>
        <v>0</v>
      </c>
      <c r="O217" s="15">
        <f>ROUND([1]ЦОобсл!P210,3)</f>
        <v>0</v>
      </c>
      <c r="P217" s="15">
        <f>ROUND(IF([1]Ліфти!J209&gt;0,[1]Ліфти!J209,0),3)</f>
        <v>0</v>
      </c>
      <c r="Q217" s="15">
        <f>ROUND(IF([1]Ліфти!G209&gt;0,[1]Ліфти!G209,0),3)</f>
        <v>0</v>
      </c>
      <c r="R217" s="15">
        <f t="shared" si="9"/>
        <v>1.4955000000000001</v>
      </c>
      <c r="S217" s="16">
        <f t="shared" si="10"/>
        <v>1.7946</v>
      </c>
      <c r="T217" s="16" t="str">
        <f t="shared" si="11"/>
        <v xml:space="preserve"> </v>
      </c>
      <c r="U217" s="15">
        <f>[1]ВивізТПВ!H210</f>
        <v>8.3007818785498184</v>
      </c>
      <c r="W217" s="17"/>
    </row>
    <row r="218" spans="1:23" x14ac:dyDescent="0.25">
      <c r="A218" s="13" t="str">
        <f>[1]Житл.фонд!A212</f>
        <v>205</v>
      </c>
      <c r="B218" s="14" t="str">
        <f>[1]Житл.фонд!B212</f>
        <v>Щербанюка Олександра,53</v>
      </c>
      <c r="C218" s="15">
        <f>ROUND([1]ППТ!K211,3)</f>
        <v>0</v>
      </c>
      <c r="D218" s="15">
        <f>ROUND([1]дерат!H211,3)</f>
        <v>0</v>
      </c>
      <c r="E218" s="15">
        <f>ROUND([1]дезінс!H211,3)</f>
        <v>0</v>
      </c>
      <c r="F218" s="15">
        <f>ROUND([1]Димовент!P211,3)</f>
        <v>0.314</v>
      </c>
      <c r="G218" s="15">
        <f>ROUND([1]Електр!R211,3)</f>
        <v>0.104</v>
      </c>
      <c r="H218" s="15">
        <f>ROUND([1]Електр!V211,3)</f>
        <v>0</v>
      </c>
      <c r="I218" s="15">
        <f>ROUND([1]конструкції!P210,3)</f>
        <v>6.8000000000000005E-2</v>
      </c>
      <c r="J218" s="15">
        <f>ROUND([1]двері!N210,3)</f>
        <v>0</v>
      </c>
      <c r="K218" s="15">
        <f>ROUND([1]покрів!W210,3)</f>
        <v>0.77800000000000002</v>
      </c>
      <c r="L218" s="15">
        <f>ROUND([1]водпот!P211,3)</f>
        <v>0.16200000000000001</v>
      </c>
      <c r="M218" s="15">
        <f>ROUND([1]водобсл!P211,3)</f>
        <v>8.2000000000000003E-2</v>
      </c>
      <c r="N218" s="15">
        <f>ROUND([1]ЦОпот!P211,3)</f>
        <v>0</v>
      </c>
      <c r="O218" s="15">
        <f>ROUND([1]ЦОобсл!P211,3)</f>
        <v>0</v>
      </c>
      <c r="P218" s="15">
        <f>ROUND(IF([1]Ліфти!J210&gt;0,[1]Ліфти!J210,0),3)</f>
        <v>0</v>
      </c>
      <c r="Q218" s="15">
        <f>ROUND(IF([1]Ліфти!G210&gt;0,[1]Ліфти!G210,0),3)</f>
        <v>0</v>
      </c>
      <c r="R218" s="15">
        <f t="shared" si="9"/>
        <v>1.508</v>
      </c>
      <c r="S218" s="16">
        <f t="shared" si="10"/>
        <v>1.8095999999999999</v>
      </c>
      <c r="T218" s="16" t="str">
        <f t="shared" si="11"/>
        <v xml:space="preserve"> </v>
      </c>
      <c r="U218" s="15">
        <f>[1]ВивізТПВ!H211</f>
        <v>8.3007818785498166</v>
      </c>
      <c r="W218" s="17"/>
    </row>
    <row r="219" spans="1:23" x14ac:dyDescent="0.25">
      <c r="A219" s="13" t="str">
        <f>[1]Житл.фонд!A213</f>
        <v>206</v>
      </c>
      <c r="B219" s="14" t="str">
        <f>[1]Житл.фонд!B213</f>
        <v>Щербанюка Олександра,57</v>
      </c>
      <c r="C219" s="15">
        <f>ROUND([1]ППТ!K212,3)</f>
        <v>0</v>
      </c>
      <c r="D219" s="15">
        <f>ROUND([1]дерат!H212,3)</f>
        <v>5.0000000000000001E-3</v>
      </c>
      <c r="E219" s="15">
        <f>ROUND([1]дезінс!H212,3)</f>
        <v>1.4E-2</v>
      </c>
      <c r="F219" s="15">
        <f>ROUND([1]Димовент!P212,3)</f>
        <v>0.24199999999999999</v>
      </c>
      <c r="G219" s="15">
        <f>ROUND([1]Електр!R212,3)</f>
        <v>8.6999999999999994E-2</v>
      </c>
      <c r="H219" s="15">
        <f>ROUND([1]Електр!V212,3)</f>
        <v>0</v>
      </c>
      <c r="I219" s="15">
        <f>ROUND([1]конструкції!P211,3)</f>
        <v>7.3999999999999996E-2</v>
      </c>
      <c r="J219" s="15">
        <f>ROUND([1]двері!N211,3)</f>
        <v>0</v>
      </c>
      <c r="K219" s="15">
        <f>ROUND([1]покрів!W211,3)/2</f>
        <v>0.95450000000000002</v>
      </c>
      <c r="L219" s="15">
        <f>ROUND([1]водпот!P212,3)</f>
        <v>0.114</v>
      </c>
      <c r="M219" s="15">
        <f>ROUND([1]водобсл!P212,3)</f>
        <v>5.7000000000000002E-2</v>
      </c>
      <c r="N219" s="15">
        <f>ROUND([1]ЦОпот!P212,3)</f>
        <v>0</v>
      </c>
      <c r="O219" s="15">
        <f>ROUND([1]ЦОобсл!P212,3)</f>
        <v>0</v>
      </c>
      <c r="P219" s="15">
        <f>ROUND(IF([1]Ліфти!J211&gt;0,[1]Ліфти!J211,0),3)</f>
        <v>0</v>
      </c>
      <c r="Q219" s="15">
        <f>ROUND(IF([1]Ліфти!G211&gt;0,[1]Ліфти!G211,0),3)</f>
        <v>0</v>
      </c>
      <c r="R219" s="15">
        <f t="shared" si="9"/>
        <v>1.5475000000000001</v>
      </c>
      <c r="S219" s="16">
        <f t="shared" si="10"/>
        <v>1.857</v>
      </c>
      <c r="T219" s="16" t="str">
        <f t="shared" si="11"/>
        <v xml:space="preserve"> </v>
      </c>
      <c r="U219" s="15">
        <f>[1]ВивізТПВ!H212</f>
        <v>8.3007818785498184</v>
      </c>
      <c r="W219" s="17"/>
    </row>
    <row r="220" spans="1:23" ht="15" hidden="1" customHeight="1" x14ac:dyDescent="0.25">
      <c r="A220" s="13" t="str">
        <f>[1]Житл.фонд!A214</f>
        <v>207</v>
      </c>
      <c r="B220" s="14">
        <f>[1]Житл.фонд!B214</f>
        <v>0</v>
      </c>
      <c r="C220" s="15">
        <f>ROUND([1]ППТ!K213,3)</f>
        <v>0</v>
      </c>
      <c r="D220" s="15">
        <f>ROUND([1]дерат!H213,3)</f>
        <v>0</v>
      </c>
      <c r="E220" s="15">
        <f>ROUND([1]дезінс!H213,3)</f>
        <v>0</v>
      </c>
      <c r="F220" s="15">
        <f>ROUND([1]Димовент!P213,3)</f>
        <v>0</v>
      </c>
      <c r="G220" s="15">
        <f>ROUND([1]Електр!R213,3)</f>
        <v>0</v>
      </c>
      <c r="H220" s="15">
        <f>ROUND([1]Електр!V213,3)</f>
        <v>0</v>
      </c>
      <c r="I220" s="15">
        <f>ROUND([1]конструкції!P212,3)</f>
        <v>0</v>
      </c>
      <c r="J220" s="15">
        <f>ROUND([1]двері!N212,3)</f>
        <v>0</v>
      </c>
      <c r="K220" s="15">
        <f>ROUND([1]покрів!W212,3)</f>
        <v>0</v>
      </c>
      <c r="L220" s="15">
        <f>ROUND([1]водпот!P213,3)</f>
        <v>0</v>
      </c>
      <c r="M220" s="15">
        <f>ROUND([1]водобсл!P213,3)</f>
        <v>0</v>
      </c>
      <c r="N220" s="15">
        <f>ROUND([1]ЦОпот!P213,3)</f>
        <v>0</v>
      </c>
      <c r="O220" s="15">
        <f>ROUND([1]ЦОобсл!P213,3)</f>
        <v>0</v>
      </c>
      <c r="P220" s="15">
        <f>ROUND(IF([1]Ліфти!J212&gt;0,[1]Ліфти!J212,0),3)</f>
        <v>0</v>
      </c>
      <c r="Q220" s="15">
        <f>ROUND(IF([1]Ліфти!G212&gt;0,[1]Ліфти!G212,0),3)</f>
        <v>0</v>
      </c>
      <c r="R220" s="15">
        <f t="shared" si="9"/>
        <v>0</v>
      </c>
      <c r="S220" s="16">
        <f t="shared" si="10"/>
        <v>0</v>
      </c>
      <c r="T220" s="16" t="str">
        <f t="shared" si="11"/>
        <v xml:space="preserve"> </v>
      </c>
      <c r="U220" s="15">
        <f>[1]ВивізТПВ!H213</f>
        <v>6.9999997751396661</v>
      </c>
    </row>
    <row r="221" spans="1:23" ht="15" hidden="1" customHeight="1" x14ac:dyDescent="0.25">
      <c r="A221" s="13" t="str">
        <f>[1]Житл.фонд!A215</f>
        <v>208</v>
      </c>
      <c r="B221" s="14">
        <f>[1]Житл.фонд!B215</f>
        <v>0</v>
      </c>
      <c r="C221" s="15">
        <f>ROUND([1]ППТ!K214,3)</f>
        <v>0</v>
      </c>
      <c r="D221" s="15">
        <f>ROUND([1]дерат!H214,3)</f>
        <v>0</v>
      </c>
      <c r="E221" s="15">
        <f>ROUND([1]дезінс!H214,3)</f>
        <v>0</v>
      </c>
      <c r="F221" s="15">
        <f>ROUND([1]Димовент!P214,3)</f>
        <v>0</v>
      </c>
      <c r="G221" s="15">
        <f>ROUND([1]Електр!R214,3)</f>
        <v>0</v>
      </c>
      <c r="H221" s="15">
        <f>ROUND([1]Електр!V214,3)</f>
        <v>0</v>
      </c>
      <c r="I221" s="15">
        <f>ROUND([1]конструкції!P213,3)</f>
        <v>0</v>
      </c>
      <c r="J221" s="15">
        <f>ROUND([1]двері!N213,3)</f>
        <v>0</v>
      </c>
      <c r="K221" s="15">
        <f>ROUND([1]покрів!W213,3)</f>
        <v>0</v>
      </c>
      <c r="L221" s="15">
        <f>ROUND([1]водпот!P214,3)</f>
        <v>0</v>
      </c>
      <c r="M221" s="15">
        <f>ROUND([1]водобсл!P214,3)</f>
        <v>0</v>
      </c>
      <c r="N221" s="15">
        <f>ROUND([1]ЦОпот!P214,3)</f>
        <v>0</v>
      </c>
      <c r="O221" s="15">
        <f>ROUND([1]ЦОобсл!P214,3)</f>
        <v>0</v>
      </c>
      <c r="P221" s="15">
        <f>ROUND(IF([1]Ліфти!J213&gt;0,[1]Ліфти!J213,0),3)</f>
        <v>0</v>
      </c>
      <c r="Q221" s="15">
        <f>ROUND(IF([1]Ліфти!G213&gt;0,[1]Ліфти!G213,0),3)</f>
        <v>0</v>
      </c>
      <c r="R221" s="15">
        <f t="shared" si="9"/>
        <v>0</v>
      </c>
      <c r="S221" s="16">
        <f t="shared" si="10"/>
        <v>0</v>
      </c>
      <c r="T221" s="16" t="str">
        <f t="shared" si="11"/>
        <v xml:space="preserve"> </v>
      </c>
      <c r="U221" s="15">
        <f>[1]ВивізТПВ!H214</f>
        <v>6.9999997751396661</v>
      </c>
    </row>
    <row r="222" spans="1:23" ht="15" hidden="1" customHeight="1" x14ac:dyDescent="0.25">
      <c r="A222" s="13" t="str">
        <f>[1]Житл.фонд!A216</f>
        <v>209</v>
      </c>
      <c r="B222" s="14">
        <f>[1]Житл.фонд!B216</f>
        <v>0</v>
      </c>
      <c r="C222" s="15">
        <f>ROUND([1]ППТ!K215,3)</f>
        <v>0</v>
      </c>
      <c r="D222" s="15">
        <f>ROUND([1]дерат!H215,3)</f>
        <v>0</v>
      </c>
      <c r="E222" s="15">
        <f>ROUND([1]дезінс!H215,3)</f>
        <v>0</v>
      </c>
      <c r="F222" s="15">
        <f>ROUND([1]Димовент!P215,3)</f>
        <v>0</v>
      </c>
      <c r="G222" s="15">
        <f>ROUND([1]Електр!R215,3)</f>
        <v>0</v>
      </c>
      <c r="H222" s="15">
        <f>ROUND([1]Електр!V215,3)</f>
        <v>0</v>
      </c>
      <c r="I222" s="15">
        <f>ROUND([1]конструкції!P214,3)</f>
        <v>0</v>
      </c>
      <c r="J222" s="15">
        <f>ROUND([1]двері!N214,3)</f>
        <v>0</v>
      </c>
      <c r="K222" s="15">
        <f>ROUND([1]покрів!W214,3)</f>
        <v>0</v>
      </c>
      <c r="L222" s="15">
        <f>ROUND([1]водпот!P215,3)</f>
        <v>0</v>
      </c>
      <c r="M222" s="15">
        <f>ROUND([1]водобсл!P215,3)</f>
        <v>0</v>
      </c>
      <c r="N222" s="15">
        <f>ROUND([1]ЦОпот!P215,3)</f>
        <v>0</v>
      </c>
      <c r="O222" s="15">
        <f>ROUND([1]ЦОобсл!P215,3)</f>
        <v>0</v>
      </c>
      <c r="P222" s="15">
        <f>ROUND(IF([1]Ліфти!J214&gt;0,[1]Ліфти!J214,0),3)</f>
        <v>0</v>
      </c>
      <c r="Q222" s="15">
        <f>ROUND(IF([1]Ліфти!G214&gt;0,[1]Ліфти!G214,0),3)</f>
        <v>0</v>
      </c>
      <c r="R222" s="15">
        <f t="shared" si="9"/>
        <v>0</v>
      </c>
      <c r="S222" s="16">
        <f t="shared" si="10"/>
        <v>0</v>
      </c>
      <c r="T222" s="16" t="str">
        <f t="shared" si="11"/>
        <v xml:space="preserve"> </v>
      </c>
      <c r="U222" s="15">
        <f>[1]ВивізТПВ!H215</f>
        <v>6.9999997751396661</v>
      </c>
    </row>
    <row r="223" spans="1:23" ht="15" hidden="1" customHeight="1" x14ac:dyDescent="0.25">
      <c r="A223" s="13" t="str">
        <f>[1]Житл.фонд!A217</f>
        <v>210</v>
      </c>
      <c r="B223" s="14">
        <f>[1]Житл.фонд!B217</f>
        <v>0</v>
      </c>
      <c r="C223" s="15">
        <f>ROUND([1]ППТ!K216,3)</f>
        <v>0</v>
      </c>
      <c r="D223" s="15">
        <f>ROUND([1]дерат!H216,3)</f>
        <v>0</v>
      </c>
      <c r="E223" s="15">
        <f>ROUND([1]дезінс!H216,3)</f>
        <v>0</v>
      </c>
      <c r="F223" s="15">
        <f>ROUND([1]Димовент!P216,3)</f>
        <v>0</v>
      </c>
      <c r="G223" s="15">
        <f>ROUND([1]Електр!R216,3)</f>
        <v>0</v>
      </c>
      <c r="H223" s="15">
        <f>ROUND([1]Електр!V216,3)</f>
        <v>0</v>
      </c>
      <c r="I223" s="15">
        <f>ROUND([1]конструкції!P215,3)</f>
        <v>0</v>
      </c>
      <c r="J223" s="15">
        <f>ROUND([1]двері!N215,3)</f>
        <v>0</v>
      </c>
      <c r="K223" s="15">
        <f>ROUND([1]покрів!W215,3)</f>
        <v>0</v>
      </c>
      <c r="L223" s="15">
        <f>ROUND([1]водпот!P216,3)</f>
        <v>0</v>
      </c>
      <c r="M223" s="15">
        <f>ROUND([1]водобсл!P216,3)</f>
        <v>0</v>
      </c>
      <c r="N223" s="15">
        <f>ROUND([1]ЦОпот!P216,3)</f>
        <v>0</v>
      </c>
      <c r="O223" s="15">
        <f>ROUND([1]ЦОобсл!P216,3)</f>
        <v>0</v>
      </c>
      <c r="P223" s="15">
        <f>ROUND(IF([1]Ліфти!J215&gt;0,[1]Ліфти!J215,0),3)</f>
        <v>0</v>
      </c>
      <c r="Q223" s="15">
        <f>ROUND(IF([1]Ліфти!G215&gt;0,[1]Ліфти!G215,0),3)</f>
        <v>0</v>
      </c>
      <c r="R223" s="15">
        <f t="shared" si="9"/>
        <v>0</v>
      </c>
      <c r="S223" s="16">
        <f t="shared" si="10"/>
        <v>0</v>
      </c>
      <c r="T223" s="16" t="str">
        <f t="shared" si="11"/>
        <v xml:space="preserve"> </v>
      </c>
      <c r="U223" s="15">
        <f>[1]ВивізТПВ!H216</f>
        <v>6.9999997751396661</v>
      </c>
    </row>
    <row r="224" spans="1:23" ht="15" hidden="1" customHeight="1" x14ac:dyDescent="0.25">
      <c r="A224" s="13" t="str">
        <f>[1]Житл.фонд!A218</f>
        <v>211</v>
      </c>
      <c r="B224" s="14">
        <f>[1]Житл.фонд!B218</f>
        <v>0</v>
      </c>
      <c r="C224" s="15">
        <f>ROUND([1]ППТ!K217,3)</f>
        <v>0</v>
      </c>
      <c r="D224" s="15">
        <f>ROUND([1]дерат!H217,3)</f>
        <v>0</v>
      </c>
      <c r="E224" s="15">
        <f>ROUND([1]дезінс!H217,3)</f>
        <v>0</v>
      </c>
      <c r="F224" s="15">
        <f>ROUND([1]Димовент!P217,3)</f>
        <v>0</v>
      </c>
      <c r="G224" s="15">
        <f>ROUND([1]Електр!R217,3)</f>
        <v>0</v>
      </c>
      <c r="H224" s="15">
        <f>ROUND([1]Електр!V217,3)</f>
        <v>0</v>
      </c>
      <c r="I224" s="15">
        <f>ROUND([1]конструкції!P216,3)</f>
        <v>0</v>
      </c>
      <c r="J224" s="15">
        <f>ROUND([1]двері!N216,3)</f>
        <v>0</v>
      </c>
      <c r="K224" s="15">
        <f>ROUND([1]покрів!W216,3)</f>
        <v>0</v>
      </c>
      <c r="L224" s="15">
        <f>ROUND([1]водпот!P217,3)</f>
        <v>0</v>
      </c>
      <c r="M224" s="15">
        <f>ROUND([1]водобсл!P217,3)</f>
        <v>0</v>
      </c>
      <c r="N224" s="15">
        <f>ROUND([1]ЦОпот!P217,3)</f>
        <v>0</v>
      </c>
      <c r="O224" s="15">
        <f>ROUND([1]ЦОобсл!P217,3)</f>
        <v>0</v>
      </c>
      <c r="P224" s="15">
        <f>ROUND(IF([1]Ліфти!J216&gt;0,[1]Ліфти!J216,0),3)</f>
        <v>0</v>
      </c>
      <c r="Q224" s="15">
        <f>ROUND(IF([1]Ліфти!G216&gt;0,[1]Ліфти!G216,0),3)</f>
        <v>0</v>
      </c>
      <c r="R224" s="15">
        <f t="shared" si="9"/>
        <v>0</v>
      </c>
      <c r="S224" s="16">
        <f t="shared" si="10"/>
        <v>0</v>
      </c>
      <c r="T224" s="16" t="str">
        <f t="shared" si="11"/>
        <v xml:space="preserve"> </v>
      </c>
      <c r="U224" s="15">
        <f>[1]ВивізТПВ!H217</f>
        <v>6.9999997751396661</v>
      </c>
    </row>
    <row r="225" spans="1:21" ht="15" hidden="1" customHeight="1" x14ac:dyDescent="0.25">
      <c r="A225" s="13" t="str">
        <f>[1]Житл.фонд!A219</f>
        <v>212</v>
      </c>
      <c r="B225" s="14">
        <f>[1]Житл.фонд!B219</f>
        <v>0</v>
      </c>
      <c r="C225" s="15">
        <f>ROUND([1]ППТ!K218,3)</f>
        <v>0</v>
      </c>
      <c r="D225" s="15">
        <f>ROUND([1]дерат!H218,3)</f>
        <v>0</v>
      </c>
      <c r="E225" s="15">
        <f>ROUND([1]дезінс!H218,3)</f>
        <v>0</v>
      </c>
      <c r="F225" s="15">
        <f>ROUND([1]Димовент!P218,3)</f>
        <v>0</v>
      </c>
      <c r="G225" s="15">
        <f>ROUND([1]Електр!R218,3)</f>
        <v>0</v>
      </c>
      <c r="H225" s="15">
        <f>ROUND([1]Електр!V218,3)</f>
        <v>0</v>
      </c>
      <c r="I225" s="15">
        <f>ROUND([1]конструкції!P217,3)</f>
        <v>0</v>
      </c>
      <c r="J225" s="15">
        <f>ROUND([1]двері!N217,3)</f>
        <v>0</v>
      </c>
      <c r="K225" s="15">
        <f>ROUND([1]покрів!W217,3)</f>
        <v>0</v>
      </c>
      <c r="L225" s="15">
        <f>ROUND([1]водпот!P218,3)</f>
        <v>0</v>
      </c>
      <c r="M225" s="15">
        <f>ROUND([1]водобсл!P218,3)</f>
        <v>0</v>
      </c>
      <c r="N225" s="15">
        <f>ROUND([1]ЦОпот!P218,3)</f>
        <v>0</v>
      </c>
      <c r="O225" s="15">
        <f>ROUND([1]ЦОобсл!P218,3)</f>
        <v>0</v>
      </c>
      <c r="P225" s="15">
        <f>ROUND(IF([1]Ліфти!J217&gt;0,[1]Ліфти!J217,0),3)</f>
        <v>0</v>
      </c>
      <c r="Q225" s="15">
        <f>ROUND(IF([1]Ліфти!G217&gt;0,[1]Ліфти!G217,0),3)</f>
        <v>0</v>
      </c>
      <c r="R225" s="15">
        <f t="shared" si="9"/>
        <v>0</v>
      </c>
      <c r="S225" s="16">
        <f t="shared" si="10"/>
        <v>0</v>
      </c>
      <c r="T225" s="16" t="str">
        <f t="shared" si="11"/>
        <v xml:space="preserve"> </v>
      </c>
      <c r="U225" s="15">
        <f>[1]ВивізТПВ!H218</f>
        <v>6.9999997751396661</v>
      </c>
    </row>
    <row r="226" spans="1:21" ht="15" hidden="1" customHeight="1" x14ac:dyDescent="0.25">
      <c r="A226" s="13" t="str">
        <f>[1]Житл.фонд!A220</f>
        <v>213</v>
      </c>
      <c r="B226" s="14">
        <f>[1]Житл.фонд!B220</f>
        <v>0</v>
      </c>
      <c r="C226" s="15">
        <f>ROUND([1]ППТ!K219,3)</f>
        <v>0</v>
      </c>
      <c r="D226" s="15">
        <f>ROUND([1]дерат!H219,3)</f>
        <v>0</v>
      </c>
      <c r="E226" s="15">
        <f>ROUND([1]дезінс!H219,3)</f>
        <v>0</v>
      </c>
      <c r="F226" s="15">
        <f>ROUND([1]Димовент!P219,3)</f>
        <v>0</v>
      </c>
      <c r="G226" s="15">
        <f>ROUND([1]Електр!R219,3)</f>
        <v>0</v>
      </c>
      <c r="H226" s="15">
        <f>ROUND([1]Електр!V219,3)</f>
        <v>0</v>
      </c>
      <c r="I226" s="15">
        <f>ROUND([1]конструкції!P218,3)</f>
        <v>0</v>
      </c>
      <c r="J226" s="15">
        <f>ROUND([1]двері!N218,3)</f>
        <v>0</v>
      </c>
      <c r="K226" s="15">
        <f>ROUND([1]покрів!W218,3)</f>
        <v>0</v>
      </c>
      <c r="L226" s="15">
        <f>ROUND([1]водпот!P219,3)</f>
        <v>0</v>
      </c>
      <c r="M226" s="15">
        <f>ROUND([1]водобсл!P219,3)</f>
        <v>0</v>
      </c>
      <c r="N226" s="15">
        <f>ROUND([1]ЦОпот!P219,3)</f>
        <v>0</v>
      </c>
      <c r="O226" s="15">
        <f>ROUND([1]ЦОобсл!P219,3)</f>
        <v>0</v>
      </c>
      <c r="P226" s="15">
        <f>ROUND(IF([1]Ліфти!J218&gt;0,[1]Ліфти!J218,0),3)</f>
        <v>0</v>
      </c>
      <c r="Q226" s="15">
        <f>ROUND(IF([1]Ліфти!G218&gt;0,[1]Ліфти!G218,0),3)</f>
        <v>0</v>
      </c>
      <c r="R226" s="15">
        <f t="shared" si="9"/>
        <v>0</v>
      </c>
      <c r="S226" s="16">
        <f t="shared" si="10"/>
        <v>0</v>
      </c>
      <c r="T226" s="16" t="str">
        <f t="shared" si="11"/>
        <v xml:space="preserve"> </v>
      </c>
      <c r="U226" s="15">
        <f>[1]ВивізТПВ!H219</f>
        <v>6.9999997751396661</v>
      </c>
    </row>
    <row r="227" spans="1:21" ht="15" hidden="1" customHeight="1" x14ac:dyDescent="0.25">
      <c r="A227" s="13" t="str">
        <f>[1]Житл.фонд!A221</f>
        <v>214</v>
      </c>
      <c r="B227" s="14">
        <f>[1]Житл.фонд!B221</f>
        <v>0</v>
      </c>
      <c r="C227" s="15">
        <f>ROUND([1]ППТ!K220,3)</f>
        <v>0</v>
      </c>
      <c r="D227" s="15">
        <f>ROUND([1]дерат!H220,3)</f>
        <v>0</v>
      </c>
      <c r="E227" s="15">
        <f>ROUND([1]дезінс!H220,3)</f>
        <v>0</v>
      </c>
      <c r="F227" s="15">
        <f>ROUND([1]Димовент!P220,3)</f>
        <v>0</v>
      </c>
      <c r="G227" s="15">
        <f>ROUND([1]Електр!R220,3)</f>
        <v>0</v>
      </c>
      <c r="H227" s="15">
        <f>ROUND([1]Електр!V220,3)</f>
        <v>0</v>
      </c>
      <c r="I227" s="15">
        <f>ROUND([1]конструкції!P219,3)</f>
        <v>0</v>
      </c>
      <c r="J227" s="15">
        <f>ROUND([1]двері!N219,3)</f>
        <v>0</v>
      </c>
      <c r="K227" s="15">
        <f>ROUND([1]покрів!W219,3)</f>
        <v>0</v>
      </c>
      <c r="L227" s="15">
        <f>ROUND([1]водпот!P220,3)</f>
        <v>0</v>
      </c>
      <c r="M227" s="15">
        <f>ROUND([1]водобсл!P220,3)</f>
        <v>0</v>
      </c>
      <c r="N227" s="15">
        <f>ROUND([1]ЦОпот!P220,3)</f>
        <v>0</v>
      </c>
      <c r="O227" s="15">
        <f>ROUND([1]ЦОобсл!P220,3)</f>
        <v>0</v>
      </c>
      <c r="P227" s="15">
        <f>ROUND(IF([1]Ліфти!J219&gt;0,[1]Ліфти!J219,0),3)</f>
        <v>0</v>
      </c>
      <c r="Q227" s="15">
        <f>ROUND(IF([1]Ліфти!G219&gt;0,[1]Ліфти!G219,0),3)</f>
        <v>0</v>
      </c>
      <c r="R227" s="15">
        <f t="shared" si="9"/>
        <v>0</v>
      </c>
      <c r="S227" s="16">
        <f t="shared" si="10"/>
        <v>0</v>
      </c>
      <c r="T227" s="16" t="str">
        <f t="shared" si="11"/>
        <v xml:space="preserve"> </v>
      </c>
      <c r="U227" s="15">
        <f>[1]ВивізТПВ!H220</f>
        <v>6.9999997751396661</v>
      </c>
    </row>
    <row r="228" spans="1:21" ht="15" hidden="1" customHeight="1" x14ac:dyDescent="0.25">
      <c r="A228" s="13" t="str">
        <f>[1]Житл.фонд!A222</f>
        <v>215</v>
      </c>
      <c r="B228" s="14">
        <f>[1]Житл.фонд!B222</f>
        <v>0</v>
      </c>
      <c r="C228" s="15">
        <f>ROUND([1]ППТ!K221,3)</f>
        <v>0</v>
      </c>
      <c r="D228" s="15">
        <f>ROUND([1]дерат!H221,3)</f>
        <v>0</v>
      </c>
      <c r="E228" s="15">
        <f>ROUND([1]дезінс!H221,3)</f>
        <v>0</v>
      </c>
      <c r="F228" s="15">
        <f>ROUND([1]Димовент!P221,3)</f>
        <v>0</v>
      </c>
      <c r="G228" s="15">
        <f>ROUND([1]Електр!R221,3)</f>
        <v>0</v>
      </c>
      <c r="H228" s="15">
        <f>ROUND([1]Електр!V221,3)</f>
        <v>0</v>
      </c>
      <c r="I228" s="15">
        <f>ROUND([1]конструкції!P220,3)</f>
        <v>0</v>
      </c>
      <c r="J228" s="15">
        <f>ROUND([1]двері!N220,3)</f>
        <v>0</v>
      </c>
      <c r="K228" s="15">
        <f>ROUND([1]покрів!W220,3)</f>
        <v>0</v>
      </c>
      <c r="L228" s="15">
        <f>ROUND([1]водпот!P221,3)</f>
        <v>0</v>
      </c>
      <c r="M228" s="15">
        <f>ROUND([1]водобсл!P221,3)</f>
        <v>0</v>
      </c>
      <c r="N228" s="15">
        <f>ROUND([1]ЦОпот!P221,3)</f>
        <v>0</v>
      </c>
      <c r="O228" s="15">
        <f>ROUND([1]ЦОобсл!P221,3)</f>
        <v>0</v>
      </c>
      <c r="P228" s="15">
        <f>ROUND(IF([1]Ліфти!J220&gt;0,[1]Ліфти!J220,0),3)</f>
        <v>0</v>
      </c>
      <c r="Q228" s="15">
        <f>ROUND(IF([1]Ліфти!G220&gt;0,[1]Ліфти!G220,0),3)</f>
        <v>0</v>
      </c>
      <c r="R228" s="15">
        <f t="shared" si="9"/>
        <v>0</v>
      </c>
      <c r="S228" s="16">
        <f t="shared" si="10"/>
        <v>0</v>
      </c>
      <c r="T228" s="16" t="str">
        <f t="shared" si="11"/>
        <v xml:space="preserve"> </v>
      </c>
      <c r="U228" s="15">
        <f>[1]ВивізТПВ!H221</f>
        <v>6.9999997751396661</v>
      </c>
    </row>
    <row r="229" spans="1:21" ht="15" hidden="1" customHeight="1" x14ac:dyDescent="0.25">
      <c r="A229" s="13" t="str">
        <f>[1]Житл.фонд!A223</f>
        <v>216</v>
      </c>
      <c r="B229" s="14">
        <f>[1]Житл.фонд!B223</f>
        <v>0</v>
      </c>
      <c r="C229" s="15">
        <f>ROUND([1]ППТ!K222,3)</f>
        <v>0</v>
      </c>
      <c r="D229" s="15">
        <f>ROUND([1]дерат!H222,3)</f>
        <v>0</v>
      </c>
      <c r="E229" s="15">
        <f>ROUND([1]дезінс!H222,3)</f>
        <v>0</v>
      </c>
      <c r="F229" s="15">
        <f>ROUND([1]Димовент!P222,3)</f>
        <v>0</v>
      </c>
      <c r="G229" s="15">
        <f>ROUND([1]Електр!R222,3)</f>
        <v>0</v>
      </c>
      <c r="H229" s="15">
        <f>ROUND([1]Електр!V222,3)</f>
        <v>0</v>
      </c>
      <c r="I229" s="15">
        <f>ROUND([1]конструкції!P221,3)</f>
        <v>0</v>
      </c>
      <c r="J229" s="15">
        <f>ROUND([1]двері!N221,3)</f>
        <v>0</v>
      </c>
      <c r="K229" s="15">
        <f>ROUND([1]покрів!W221,3)</f>
        <v>0</v>
      </c>
      <c r="L229" s="15">
        <f>ROUND([1]водпот!P222,3)</f>
        <v>0</v>
      </c>
      <c r="M229" s="15">
        <f>ROUND([1]водобсл!P222,3)</f>
        <v>0</v>
      </c>
      <c r="N229" s="15">
        <f>ROUND([1]ЦОпот!P222,3)</f>
        <v>0</v>
      </c>
      <c r="O229" s="15">
        <f>ROUND([1]ЦОобсл!P222,3)</f>
        <v>0</v>
      </c>
      <c r="P229" s="15">
        <f>ROUND(IF([1]Ліфти!J221&gt;0,[1]Ліфти!J221,0),3)</f>
        <v>0</v>
      </c>
      <c r="Q229" s="15">
        <f>ROUND(IF([1]Ліфти!G221&gt;0,[1]Ліфти!G221,0),3)</f>
        <v>0</v>
      </c>
      <c r="R229" s="15">
        <f t="shared" si="9"/>
        <v>0</v>
      </c>
      <c r="S229" s="16">
        <f t="shared" si="10"/>
        <v>0</v>
      </c>
      <c r="T229" s="16" t="str">
        <f t="shared" si="11"/>
        <v xml:space="preserve"> </v>
      </c>
      <c r="U229" s="15">
        <f>[1]ВивізТПВ!H222</f>
        <v>6.9999997751396661</v>
      </c>
    </row>
    <row r="230" spans="1:21" ht="15" hidden="1" customHeight="1" x14ac:dyDescent="0.25">
      <c r="A230" s="13" t="str">
        <f>[1]Житл.фонд!A224</f>
        <v>217</v>
      </c>
      <c r="B230" s="14">
        <f>[1]Житл.фонд!B224</f>
        <v>0</v>
      </c>
      <c r="C230" s="15">
        <f>ROUND([1]ППТ!K223,3)</f>
        <v>0</v>
      </c>
      <c r="D230" s="15">
        <f>ROUND([1]дерат!H223,3)</f>
        <v>0</v>
      </c>
      <c r="E230" s="15">
        <f>ROUND([1]дезінс!H223,3)</f>
        <v>0</v>
      </c>
      <c r="F230" s="15">
        <f>ROUND([1]Димовент!P223,3)</f>
        <v>0</v>
      </c>
      <c r="G230" s="15">
        <f>ROUND([1]Електр!R223,3)</f>
        <v>0</v>
      </c>
      <c r="H230" s="15">
        <f>ROUND([1]Електр!V223,3)</f>
        <v>0</v>
      </c>
      <c r="I230" s="15">
        <f>ROUND([1]конструкції!P222,3)</f>
        <v>0</v>
      </c>
      <c r="J230" s="15">
        <f>ROUND([1]двері!N222,3)</f>
        <v>0</v>
      </c>
      <c r="K230" s="15">
        <f>ROUND([1]покрів!W222,3)</f>
        <v>0</v>
      </c>
      <c r="L230" s="15">
        <f>ROUND([1]водпот!P223,3)</f>
        <v>0</v>
      </c>
      <c r="M230" s="15">
        <f>ROUND([1]водобсл!P223,3)</f>
        <v>0</v>
      </c>
      <c r="N230" s="15">
        <f>ROUND([1]ЦОпот!P223,3)</f>
        <v>0</v>
      </c>
      <c r="O230" s="15">
        <f>ROUND([1]ЦОобсл!P223,3)</f>
        <v>0</v>
      </c>
      <c r="P230" s="15">
        <f>ROUND(IF([1]Ліфти!J222&gt;0,[1]Ліфти!J222,0),3)</f>
        <v>0</v>
      </c>
      <c r="Q230" s="15">
        <f>ROUND(IF([1]Ліфти!G222&gt;0,[1]Ліфти!G222,0),3)</f>
        <v>0</v>
      </c>
      <c r="R230" s="15">
        <f t="shared" si="9"/>
        <v>0</v>
      </c>
      <c r="S230" s="16">
        <f t="shared" si="10"/>
        <v>0</v>
      </c>
      <c r="T230" s="16" t="str">
        <f t="shared" si="11"/>
        <v xml:space="preserve"> </v>
      </c>
      <c r="U230" s="15">
        <f>[1]ВивізТПВ!H223</f>
        <v>6.9999997751396661</v>
      </c>
    </row>
    <row r="231" spans="1:21" ht="15" hidden="1" customHeight="1" x14ac:dyDescent="0.25">
      <c r="A231" s="13" t="str">
        <f>[1]Житл.фонд!A225</f>
        <v>218</v>
      </c>
      <c r="B231" s="14">
        <f>[1]Житл.фонд!B225</f>
        <v>0</v>
      </c>
      <c r="C231" s="15">
        <f>ROUND([1]ППТ!K224,3)</f>
        <v>0</v>
      </c>
      <c r="D231" s="15">
        <f>ROUND([1]дерат!H224,3)</f>
        <v>0</v>
      </c>
      <c r="E231" s="15">
        <f>ROUND([1]дезінс!H224,3)</f>
        <v>0</v>
      </c>
      <c r="F231" s="15">
        <f>ROUND([1]Димовент!P224,3)</f>
        <v>0</v>
      </c>
      <c r="G231" s="15">
        <f>ROUND([1]Електр!R224,3)</f>
        <v>0</v>
      </c>
      <c r="H231" s="15">
        <f>ROUND([1]Електр!V224,3)</f>
        <v>0</v>
      </c>
      <c r="I231" s="15">
        <f>ROUND([1]конструкції!P223,3)</f>
        <v>0</v>
      </c>
      <c r="J231" s="15">
        <f>ROUND([1]двері!N223,3)</f>
        <v>0</v>
      </c>
      <c r="K231" s="15">
        <f>ROUND([1]покрів!W223,3)</f>
        <v>0</v>
      </c>
      <c r="L231" s="15">
        <f>ROUND([1]водпот!P224,3)</f>
        <v>0</v>
      </c>
      <c r="M231" s="15">
        <f>ROUND([1]водобсл!P224,3)</f>
        <v>0</v>
      </c>
      <c r="N231" s="15">
        <f>ROUND([1]ЦОпот!P224,3)</f>
        <v>0</v>
      </c>
      <c r="O231" s="15">
        <f>ROUND([1]ЦОобсл!P224,3)</f>
        <v>0</v>
      </c>
      <c r="P231" s="15">
        <f>ROUND(IF([1]Ліфти!J223&gt;0,[1]Ліфти!J223,0),3)</f>
        <v>0</v>
      </c>
      <c r="Q231" s="15">
        <f>ROUND(IF([1]Ліфти!G223&gt;0,[1]Ліфти!G223,0),3)</f>
        <v>0</v>
      </c>
      <c r="R231" s="15">
        <f t="shared" si="9"/>
        <v>0</v>
      </c>
      <c r="S231" s="16">
        <f t="shared" si="10"/>
        <v>0</v>
      </c>
      <c r="T231" s="16" t="str">
        <f t="shared" si="11"/>
        <v xml:space="preserve"> </v>
      </c>
      <c r="U231" s="15">
        <f>[1]ВивізТПВ!H224</f>
        <v>6.9999997751396661</v>
      </c>
    </row>
    <row r="232" spans="1:21" ht="15" hidden="1" customHeight="1" x14ac:dyDescent="0.25">
      <c r="A232" s="13" t="str">
        <f>[1]Житл.фонд!A226</f>
        <v>219</v>
      </c>
      <c r="B232" s="14">
        <f>[1]Житл.фонд!B226</f>
        <v>0</v>
      </c>
      <c r="C232" s="15">
        <f>ROUND([1]ППТ!K225,3)</f>
        <v>0</v>
      </c>
      <c r="D232" s="15">
        <f>ROUND([1]дерат!H225,3)</f>
        <v>0</v>
      </c>
      <c r="E232" s="15">
        <f>ROUND([1]дезінс!H225,3)</f>
        <v>0</v>
      </c>
      <c r="F232" s="15">
        <f>ROUND([1]Димовент!P225,3)</f>
        <v>0</v>
      </c>
      <c r="G232" s="15">
        <f>ROUND([1]Електр!R225,3)</f>
        <v>0</v>
      </c>
      <c r="H232" s="15">
        <f>ROUND([1]Електр!V225,3)</f>
        <v>0</v>
      </c>
      <c r="I232" s="15">
        <f>ROUND([1]конструкції!P224,3)</f>
        <v>0</v>
      </c>
      <c r="J232" s="15">
        <f>ROUND([1]двері!N224,3)</f>
        <v>0</v>
      </c>
      <c r="K232" s="15">
        <f>ROUND([1]покрів!W224,3)</f>
        <v>0</v>
      </c>
      <c r="L232" s="15">
        <f>ROUND([1]водпот!P225,3)</f>
        <v>0</v>
      </c>
      <c r="M232" s="15">
        <f>ROUND([1]водобсл!P225,3)</f>
        <v>0</v>
      </c>
      <c r="N232" s="15">
        <f>ROUND([1]ЦОпот!P225,3)</f>
        <v>0</v>
      </c>
      <c r="O232" s="15">
        <f>ROUND([1]ЦОобсл!P225,3)</f>
        <v>0</v>
      </c>
      <c r="P232" s="15">
        <f>ROUND(IF([1]Ліфти!J224&gt;0,[1]Ліфти!J224,0),3)</f>
        <v>0</v>
      </c>
      <c r="Q232" s="15">
        <f>ROUND(IF([1]Ліфти!G224&gt;0,[1]Ліфти!G224,0),3)</f>
        <v>0</v>
      </c>
      <c r="R232" s="15">
        <f t="shared" si="9"/>
        <v>0</v>
      </c>
      <c r="S232" s="16">
        <f t="shared" si="10"/>
        <v>0</v>
      </c>
      <c r="T232" s="16" t="str">
        <f t="shared" si="11"/>
        <v xml:space="preserve"> </v>
      </c>
      <c r="U232" s="15">
        <f>[1]ВивізТПВ!H225</f>
        <v>6.9999997751396661</v>
      </c>
    </row>
    <row r="233" spans="1:21" ht="15" hidden="1" customHeight="1" x14ac:dyDescent="0.25">
      <c r="A233" s="13" t="str">
        <f>[1]Житл.фонд!A227</f>
        <v>220</v>
      </c>
      <c r="B233" s="14">
        <f>[1]Житл.фонд!B227</f>
        <v>0</v>
      </c>
      <c r="C233" s="15">
        <f>ROUND([1]ППТ!K226,3)</f>
        <v>0</v>
      </c>
      <c r="D233" s="15">
        <f>ROUND([1]дерат!H226,3)</f>
        <v>0</v>
      </c>
      <c r="E233" s="15">
        <f>ROUND([1]дезінс!H226,3)</f>
        <v>0</v>
      </c>
      <c r="F233" s="15">
        <f>ROUND([1]Димовент!P226,3)</f>
        <v>0</v>
      </c>
      <c r="G233" s="15">
        <f>ROUND([1]Електр!R226,3)</f>
        <v>0</v>
      </c>
      <c r="H233" s="15">
        <f>ROUND([1]Електр!V226,3)</f>
        <v>0</v>
      </c>
      <c r="I233" s="15">
        <f>ROUND([1]конструкції!P225,3)</f>
        <v>0</v>
      </c>
      <c r="J233" s="15">
        <f>ROUND([1]двері!N225,3)</f>
        <v>0</v>
      </c>
      <c r="K233" s="15">
        <f>ROUND([1]покрів!W225,3)</f>
        <v>0</v>
      </c>
      <c r="L233" s="15">
        <f>ROUND([1]водпот!P226,3)</f>
        <v>0</v>
      </c>
      <c r="M233" s="15">
        <f>ROUND([1]водобсл!P226,3)</f>
        <v>0</v>
      </c>
      <c r="N233" s="15">
        <f>ROUND([1]ЦОпот!P226,3)</f>
        <v>0</v>
      </c>
      <c r="O233" s="15">
        <f>ROUND([1]ЦОобсл!P226,3)</f>
        <v>0</v>
      </c>
      <c r="P233" s="15">
        <f>ROUND(IF([1]Ліфти!J225&gt;0,[1]Ліфти!J225,0),3)</f>
        <v>0</v>
      </c>
      <c r="Q233" s="15">
        <f>ROUND(IF([1]Ліфти!G225&gt;0,[1]Ліфти!G225,0),3)</f>
        <v>0</v>
      </c>
      <c r="R233" s="15">
        <f t="shared" si="9"/>
        <v>0</v>
      </c>
      <c r="S233" s="16">
        <f t="shared" si="10"/>
        <v>0</v>
      </c>
      <c r="T233" s="16" t="str">
        <f t="shared" si="11"/>
        <v xml:space="preserve"> </v>
      </c>
      <c r="U233" s="15">
        <f>[1]ВивізТПВ!H226</f>
        <v>6.9999997751396661</v>
      </c>
    </row>
    <row r="234" spans="1:21" ht="15" hidden="1" customHeight="1" x14ac:dyDescent="0.25">
      <c r="A234" s="13" t="str">
        <f>[1]Житл.фонд!A228</f>
        <v>221</v>
      </c>
      <c r="B234" s="14">
        <f>[1]Житл.фонд!B228</f>
        <v>0</v>
      </c>
      <c r="C234" s="15">
        <f>ROUND([1]ППТ!K227,3)</f>
        <v>0</v>
      </c>
      <c r="D234" s="15">
        <f>ROUND([1]дерат!H227,3)</f>
        <v>0</v>
      </c>
      <c r="E234" s="15">
        <f>ROUND([1]дезінс!H227,3)</f>
        <v>0</v>
      </c>
      <c r="F234" s="15">
        <f>ROUND([1]Димовент!P227,3)</f>
        <v>0</v>
      </c>
      <c r="G234" s="15">
        <f>ROUND([1]Електр!R227,3)</f>
        <v>0</v>
      </c>
      <c r="H234" s="15">
        <f>ROUND([1]Електр!V227,3)</f>
        <v>0</v>
      </c>
      <c r="I234" s="15">
        <f>ROUND([1]конструкції!P226,3)</f>
        <v>0</v>
      </c>
      <c r="J234" s="15">
        <f>ROUND([1]двері!N226,3)</f>
        <v>0</v>
      </c>
      <c r="K234" s="15">
        <f>ROUND([1]покрів!W226,3)</f>
        <v>0</v>
      </c>
      <c r="L234" s="15">
        <f>ROUND([1]водпот!P227,3)</f>
        <v>0</v>
      </c>
      <c r="M234" s="15">
        <f>ROUND([1]водобсл!P227,3)</f>
        <v>0</v>
      </c>
      <c r="N234" s="15">
        <f>ROUND([1]ЦОпот!P227,3)</f>
        <v>0</v>
      </c>
      <c r="O234" s="15">
        <f>ROUND([1]ЦОобсл!P227,3)</f>
        <v>0</v>
      </c>
      <c r="P234" s="15">
        <f>ROUND(IF([1]Ліфти!J226&gt;0,[1]Ліфти!J226,0),3)</f>
        <v>0</v>
      </c>
      <c r="Q234" s="15">
        <f>ROUND(IF([1]Ліфти!G226&gt;0,[1]Ліфти!G226,0),3)</f>
        <v>0</v>
      </c>
      <c r="R234" s="15">
        <f t="shared" si="9"/>
        <v>0</v>
      </c>
      <c r="S234" s="16">
        <f t="shared" si="10"/>
        <v>0</v>
      </c>
      <c r="T234" s="16" t="str">
        <f t="shared" si="11"/>
        <v xml:space="preserve"> </v>
      </c>
      <c r="U234" s="15">
        <f>[1]ВивізТПВ!H227</f>
        <v>6.9999997751396661</v>
      </c>
    </row>
    <row r="235" spans="1:21" ht="15" hidden="1" customHeight="1" x14ac:dyDescent="0.25">
      <c r="A235" s="13" t="str">
        <f>[1]Житл.фонд!A229</f>
        <v>222</v>
      </c>
      <c r="B235" s="14">
        <f>[1]Житл.фонд!B229</f>
        <v>0</v>
      </c>
      <c r="C235" s="15">
        <f>ROUND([1]ППТ!K228,3)</f>
        <v>0</v>
      </c>
      <c r="D235" s="15">
        <f>ROUND([1]дерат!H228,3)</f>
        <v>0</v>
      </c>
      <c r="E235" s="15">
        <f>ROUND([1]дезінс!H228,3)</f>
        <v>0</v>
      </c>
      <c r="F235" s="15">
        <f>ROUND([1]Димовент!P228,3)</f>
        <v>0</v>
      </c>
      <c r="G235" s="15">
        <f>ROUND([1]Електр!R228,3)</f>
        <v>0</v>
      </c>
      <c r="H235" s="15">
        <f>ROUND([1]Електр!V228,3)</f>
        <v>0</v>
      </c>
      <c r="I235" s="15">
        <f>ROUND([1]конструкції!P227,3)</f>
        <v>0</v>
      </c>
      <c r="J235" s="15">
        <f>ROUND([1]двері!N227,3)</f>
        <v>0</v>
      </c>
      <c r="K235" s="15">
        <f>ROUND([1]покрів!W227,3)</f>
        <v>0</v>
      </c>
      <c r="L235" s="15">
        <f>ROUND([1]водпот!P228,3)</f>
        <v>0</v>
      </c>
      <c r="M235" s="15">
        <f>ROUND([1]водобсл!P228,3)</f>
        <v>0</v>
      </c>
      <c r="N235" s="15">
        <f>ROUND([1]ЦОпот!P228,3)</f>
        <v>0</v>
      </c>
      <c r="O235" s="15">
        <f>ROUND([1]ЦОобсл!P228,3)</f>
        <v>0</v>
      </c>
      <c r="P235" s="15">
        <f>ROUND(IF([1]Ліфти!J227&gt;0,[1]Ліфти!J227,0),3)</f>
        <v>0</v>
      </c>
      <c r="Q235" s="15">
        <f>ROUND(IF([1]Ліфти!G227&gt;0,[1]Ліфти!G227,0),3)</f>
        <v>0</v>
      </c>
      <c r="R235" s="15">
        <f t="shared" si="9"/>
        <v>0</v>
      </c>
      <c r="S235" s="16">
        <f t="shared" si="10"/>
        <v>0</v>
      </c>
      <c r="T235" s="16" t="str">
        <f t="shared" si="11"/>
        <v xml:space="preserve"> </v>
      </c>
      <c r="U235" s="15">
        <f>[1]ВивізТПВ!H228</f>
        <v>6.9999997751396661</v>
      </c>
    </row>
    <row r="236" spans="1:21" ht="15" hidden="1" customHeight="1" x14ac:dyDescent="0.25">
      <c r="A236" s="13" t="str">
        <f>[1]Житл.фонд!A230</f>
        <v>223</v>
      </c>
      <c r="B236" s="14">
        <f>[1]Житл.фонд!B230</f>
        <v>0</v>
      </c>
      <c r="C236" s="15">
        <f>ROUND([1]ППТ!K229,3)</f>
        <v>0</v>
      </c>
      <c r="D236" s="15">
        <f>ROUND([1]дерат!H229,3)</f>
        <v>0</v>
      </c>
      <c r="E236" s="15">
        <f>ROUND([1]дезінс!H229,3)</f>
        <v>0</v>
      </c>
      <c r="F236" s="15">
        <f>ROUND([1]Димовент!P229,3)</f>
        <v>0</v>
      </c>
      <c r="G236" s="15">
        <f>ROUND([1]Електр!R229,3)</f>
        <v>0</v>
      </c>
      <c r="H236" s="15">
        <f>ROUND([1]Електр!V229,3)</f>
        <v>0</v>
      </c>
      <c r="I236" s="15">
        <f>ROUND([1]конструкції!P228,3)</f>
        <v>0</v>
      </c>
      <c r="J236" s="15">
        <f>ROUND([1]двері!N228,3)</f>
        <v>0</v>
      </c>
      <c r="K236" s="15">
        <f>ROUND([1]покрів!W228,3)</f>
        <v>0</v>
      </c>
      <c r="L236" s="15">
        <f>ROUND([1]водпот!P229,3)</f>
        <v>0</v>
      </c>
      <c r="M236" s="15">
        <f>ROUND([1]водобсл!P229,3)</f>
        <v>0</v>
      </c>
      <c r="N236" s="15">
        <f>ROUND([1]ЦОпот!P229,3)</f>
        <v>0</v>
      </c>
      <c r="O236" s="15">
        <f>ROUND([1]ЦОобсл!P229,3)</f>
        <v>0</v>
      </c>
      <c r="P236" s="15">
        <f>ROUND(IF([1]Ліфти!J228&gt;0,[1]Ліфти!J228,0),3)</f>
        <v>0</v>
      </c>
      <c r="Q236" s="15">
        <f>ROUND(IF([1]Ліфти!G228&gt;0,[1]Ліфти!G228,0),3)</f>
        <v>0</v>
      </c>
      <c r="R236" s="15">
        <f t="shared" si="9"/>
        <v>0</v>
      </c>
      <c r="S236" s="16">
        <f t="shared" si="10"/>
        <v>0</v>
      </c>
      <c r="T236" s="16" t="str">
        <f t="shared" si="11"/>
        <v xml:space="preserve"> </v>
      </c>
      <c r="U236" s="15">
        <f>[1]ВивізТПВ!H229</f>
        <v>6.9999997751396661</v>
      </c>
    </row>
    <row r="237" spans="1:21" ht="15" hidden="1" customHeight="1" x14ac:dyDescent="0.25">
      <c r="A237" s="13" t="str">
        <f>[1]Житл.фонд!A231</f>
        <v>224</v>
      </c>
      <c r="B237" s="14">
        <f>[1]Житл.фонд!B231</f>
        <v>0</v>
      </c>
      <c r="C237" s="15">
        <f>ROUND([1]ППТ!K230,3)</f>
        <v>0</v>
      </c>
      <c r="D237" s="15">
        <f>ROUND([1]дерат!H230,3)</f>
        <v>0</v>
      </c>
      <c r="E237" s="15">
        <f>ROUND([1]дезінс!H230,3)</f>
        <v>0</v>
      </c>
      <c r="F237" s="15">
        <f>ROUND([1]Димовент!P230,3)</f>
        <v>0</v>
      </c>
      <c r="G237" s="15">
        <f>ROUND([1]Електр!R230,3)</f>
        <v>0</v>
      </c>
      <c r="H237" s="15">
        <f>ROUND([1]Електр!V230,3)</f>
        <v>0</v>
      </c>
      <c r="I237" s="15">
        <f>ROUND([1]конструкції!P229,3)</f>
        <v>0</v>
      </c>
      <c r="J237" s="15">
        <f>ROUND([1]двері!N229,3)</f>
        <v>0</v>
      </c>
      <c r="K237" s="15">
        <f>ROUND([1]покрів!W229,3)</f>
        <v>0</v>
      </c>
      <c r="L237" s="15">
        <f>ROUND([1]водпот!P230,3)</f>
        <v>0</v>
      </c>
      <c r="M237" s="15">
        <f>ROUND([1]водобсл!P230,3)</f>
        <v>0</v>
      </c>
      <c r="N237" s="15">
        <f>ROUND([1]ЦОпот!P230,3)</f>
        <v>0</v>
      </c>
      <c r="O237" s="15">
        <f>ROUND([1]ЦОобсл!P230,3)</f>
        <v>0</v>
      </c>
      <c r="P237" s="15">
        <f>ROUND(IF([1]Ліфти!J229&gt;0,[1]Ліфти!J229,0),3)</f>
        <v>0</v>
      </c>
      <c r="Q237" s="15">
        <f>ROUND(IF([1]Ліфти!G229&gt;0,[1]Ліфти!G229,0),3)</f>
        <v>0</v>
      </c>
      <c r="R237" s="15">
        <f t="shared" si="9"/>
        <v>0</v>
      </c>
      <c r="S237" s="16">
        <f t="shared" si="10"/>
        <v>0</v>
      </c>
      <c r="T237" s="16" t="str">
        <f t="shared" si="11"/>
        <v xml:space="preserve"> </v>
      </c>
      <c r="U237" s="15">
        <f>[1]ВивізТПВ!H230</f>
        <v>6.9999997751396661</v>
      </c>
    </row>
    <row r="238" spans="1:21" ht="15" hidden="1" customHeight="1" x14ac:dyDescent="0.25">
      <c r="A238" s="13" t="str">
        <f>[1]Житл.фонд!A232</f>
        <v>225</v>
      </c>
      <c r="B238" s="14">
        <f>[1]Житл.фонд!B232</f>
        <v>0</v>
      </c>
      <c r="C238" s="15">
        <f>ROUND([1]ППТ!K231,3)</f>
        <v>0</v>
      </c>
      <c r="D238" s="15">
        <f>ROUND([1]дерат!H231,3)</f>
        <v>0</v>
      </c>
      <c r="E238" s="15">
        <f>ROUND([1]дезінс!H231,3)</f>
        <v>0</v>
      </c>
      <c r="F238" s="15">
        <f>ROUND([1]Димовент!P231,3)</f>
        <v>0</v>
      </c>
      <c r="G238" s="15">
        <f>ROUND([1]Електр!R231,3)</f>
        <v>0</v>
      </c>
      <c r="H238" s="15">
        <f>ROUND([1]Електр!V231,3)</f>
        <v>0</v>
      </c>
      <c r="I238" s="15">
        <f>ROUND([1]конструкції!P230,3)</f>
        <v>0</v>
      </c>
      <c r="J238" s="15">
        <f>ROUND([1]двері!N230,3)</f>
        <v>0</v>
      </c>
      <c r="K238" s="15">
        <f>ROUND([1]покрів!W230,3)</f>
        <v>0</v>
      </c>
      <c r="L238" s="15">
        <f>ROUND([1]водпот!P231,3)</f>
        <v>0</v>
      </c>
      <c r="M238" s="15">
        <f>ROUND([1]водобсл!P231,3)</f>
        <v>0</v>
      </c>
      <c r="N238" s="15">
        <f>ROUND([1]ЦОпот!P231,3)</f>
        <v>0</v>
      </c>
      <c r="O238" s="15">
        <f>ROUND([1]ЦОобсл!P231,3)</f>
        <v>0</v>
      </c>
      <c r="P238" s="15">
        <f>ROUND(IF([1]Ліфти!J230&gt;0,[1]Ліфти!J230,0),3)</f>
        <v>0</v>
      </c>
      <c r="Q238" s="15">
        <f>ROUND(IF([1]Ліфти!G230&gt;0,[1]Ліфти!G230,0),3)</f>
        <v>0</v>
      </c>
      <c r="R238" s="15">
        <f t="shared" si="9"/>
        <v>0</v>
      </c>
      <c r="S238" s="16">
        <f t="shared" si="10"/>
        <v>0</v>
      </c>
      <c r="T238" s="16" t="str">
        <f t="shared" si="11"/>
        <v xml:space="preserve"> </v>
      </c>
      <c r="U238" s="15">
        <f>[1]ВивізТПВ!H231</f>
        <v>6.9999997751396661</v>
      </c>
    </row>
    <row r="239" spans="1:21" ht="15" hidden="1" customHeight="1" x14ac:dyDescent="0.25">
      <c r="A239" s="13" t="str">
        <f>[1]Житл.фонд!A233</f>
        <v>226</v>
      </c>
      <c r="B239" s="14">
        <f>[1]Житл.фонд!B233</f>
        <v>0</v>
      </c>
      <c r="C239" s="15">
        <f>ROUND([1]ППТ!K232,3)</f>
        <v>0</v>
      </c>
      <c r="D239" s="15">
        <f>ROUND([1]дерат!H232,3)</f>
        <v>0</v>
      </c>
      <c r="E239" s="15">
        <f>ROUND([1]дезінс!H232,3)</f>
        <v>0</v>
      </c>
      <c r="F239" s="15">
        <f>ROUND([1]Димовент!P232,3)</f>
        <v>0</v>
      </c>
      <c r="G239" s="15">
        <f>ROUND([1]Електр!R232,3)</f>
        <v>0</v>
      </c>
      <c r="H239" s="15">
        <f>ROUND([1]Електр!V232,3)</f>
        <v>0</v>
      </c>
      <c r="I239" s="15">
        <f>ROUND([1]конструкції!P231,3)</f>
        <v>0</v>
      </c>
      <c r="J239" s="15">
        <f>ROUND([1]двері!N231,3)</f>
        <v>0</v>
      </c>
      <c r="K239" s="15">
        <f>ROUND([1]покрів!W231,3)</f>
        <v>0</v>
      </c>
      <c r="L239" s="15">
        <f>ROUND([1]водпот!P232,3)</f>
        <v>0</v>
      </c>
      <c r="M239" s="15">
        <f>ROUND([1]водобсл!P232,3)</f>
        <v>0</v>
      </c>
      <c r="N239" s="15">
        <f>ROUND([1]ЦОпот!P232,3)</f>
        <v>0</v>
      </c>
      <c r="O239" s="15">
        <f>ROUND([1]ЦОобсл!P232,3)</f>
        <v>0</v>
      </c>
      <c r="P239" s="15">
        <f>ROUND(IF([1]Ліфти!J231&gt;0,[1]Ліфти!J231,0),3)</f>
        <v>0</v>
      </c>
      <c r="Q239" s="15">
        <f>ROUND(IF([1]Ліфти!G231&gt;0,[1]Ліфти!G231,0),3)</f>
        <v>0</v>
      </c>
      <c r="R239" s="15">
        <f t="shared" si="9"/>
        <v>0</v>
      </c>
      <c r="S239" s="16">
        <f t="shared" si="10"/>
        <v>0</v>
      </c>
      <c r="T239" s="16" t="str">
        <f t="shared" si="11"/>
        <v xml:space="preserve"> </v>
      </c>
      <c r="U239" s="15">
        <f>[1]ВивізТПВ!H232</f>
        <v>6.9999997751396661</v>
      </c>
    </row>
    <row r="240" spans="1:21" ht="15" hidden="1" customHeight="1" x14ac:dyDescent="0.25">
      <c r="A240" s="13" t="str">
        <f>[1]Житл.фонд!A234</f>
        <v>227</v>
      </c>
      <c r="B240" s="14">
        <f>[1]Житл.фонд!B234</f>
        <v>0</v>
      </c>
      <c r="C240" s="15">
        <f>ROUND([1]ППТ!K233,3)</f>
        <v>0</v>
      </c>
      <c r="D240" s="15">
        <f>ROUND([1]дерат!H233,3)</f>
        <v>0</v>
      </c>
      <c r="E240" s="15">
        <f>ROUND([1]дезінс!H233,3)</f>
        <v>0</v>
      </c>
      <c r="F240" s="15">
        <f>ROUND([1]Димовент!P233,3)</f>
        <v>0</v>
      </c>
      <c r="G240" s="15">
        <f>ROUND([1]Електр!R233,3)</f>
        <v>0</v>
      </c>
      <c r="H240" s="15">
        <f>ROUND([1]Електр!V233,3)</f>
        <v>0</v>
      </c>
      <c r="I240" s="15">
        <f>ROUND([1]конструкції!P232,3)</f>
        <v>0</v>
      </c>
      <c r="J240" s="15">
        <f>ROUND([1]двері!N232,3)</f>
        <v>0</v>
      </c>
      <c r="K240" s="15">
        <f>ROUND([1]покрів!W232,3)</f>
        <v>0</v>
      </c>
      <c r="L240" s="15">
        <f>ROUND([1]водпот!P233,3)</f>
        <v>0</v>
      </c>
      <c r="M240" s="15">
        <f>ROUND([1]водобсл!P233,3)</f>
        <v>0</v>
      </c>
      <c r="N240" s="15">
        <f>ROUND([1]ЦОпот!P233,3)</f>
        <v>0</v>
      </c>
      <c r="O240" s="15">
        <f>ROUND([1]ЦОобсл!P233,3)</f>
        <v>0</v>
      </c>
      <c r="P240" s="15">
        <f>ROUND(IF([1]Ліфти!J232&gt;0,[1]Ліфти!J232,0),3)</f>
        <v>0</v>
      </c>
      <c r="Q240" s="15">
        <f>ROUND(IF([1]Ліфти!G232&gt;0,[1]Ліфти!G232,0),3)</f>
        <v>0</v>
      </c>
      <c r="R240" s="15">
        <f t="shared" si="9"/>
        <v>0</v>
      </c>
      <c r="S240" s="16">
        <f t="shared" si="10"/>
        <v>0</v>
      </c>
      <c r="T240" s="16" t="str">
        <f t="shared" si="11"/>
        <v xml:space="preserve"> </v>
      </c>
      <c r="U240" s="15">
        <f>[1]ВивізТПВ!H233</f>
        <v>6.9999997751396661</v>
      </c>
    </row>
    <row r="241" spans="1:21" ht="15" hidden="1" customHeight="1" x14ac:dyDescent="0.25">
      <c r="A241" s="13" t="str">
        <f>[1]Житл.фонд!A235</f>
        <v>228</v>
      </c>
      <c r="B241" s="14">
        <f>[1]Житл.фонд!B235</f>
        <v>0</v>
      </c>
      <c r="C241" s="15">
        <f>ROUND([1]ППТ!K234,3)</f>
        <v>0</v>
      </c>
      <c r="D241" s="15">
        <f>ROUND([1]дерат!H234,3)</f>
        <v>0</v>
      </c>
      <c r="E241" s="15">
        <f>ROUND([1]дезінс!H234,3)</f>
        <v>0</v>
      </c>
      <c r="F241" s="15">
        <f>ROUND([1]Димовент!P234,3)</f>
        <v>0</v>
      </c>
      <c r="G241" s="15">
        <f>ROUND([1]Електр!R234,3)</f>
        <v>0</v>
      </c>
      <c r="H241" s="15">
        <f>ROUND([1]Електр!V234,3)</f>
        <v>0</v>
      </c>
      <c r="I241" s="15">
        <f>ROUND([1]конструкції!P233,3)</f>
        <v>0</v>
      </c>
      <c r="J241" s="15">
        <f>ROUND([1]двері!N233,3)</f>
        <v>0</v>
      </c>
      <c r="K241" s="15">
        <f>ROUND([1]покрів!W233,3)</f>
        <v>0</v>
      </c>
      <c r="L241" s="15">
        <f>ROUND([1]водпот!P234,3)</f>
        <v>0</v>
      </c>
      <c r="M241" s="15">
        <f>ROUND([1]водобсл!P234,3)</f>
        <v>0</v>
      </c>
      <c r="N241" s="15">
        <f>ROUND([1]ЦОпот!P234,3)</f>
        <v>0</v>
      </c>
      <c r="O241" s="15">
        <f>ROUND([1]ЦОобсл!P234,3)</f>
        <v>0</v>
      </c>
      <c r="P241" s="15">
        <f>ROUND(IF([1]Ліфти!J233&gt;0,[1]Ліфти!J233,0),3)</f>
        <v>0</v>
      </c>
      <c r="Q241" s="15">
        <f>ROUND(IF([1]Ліфти!G233&gt;0,[1]Ліфти!G233,0),3)</f>
        <v>0</v>
      </c>
      <c r="R241" s="15">
        <f t="shared" si="9"/>
        <v>0</v>
      </c>
      <c r="S241" s="16">
        <f t="shared" si="10"/>
        <v>0</v>
      </c>
      <c r="T241" s="16" t="str">
        <f t="shared" si="11"/>
        <v xml:space="preserve"> </v>
      </c>
      <c r="U241" s="15">
        <f>[1]ВивізТПВ!H234</f>
        <v>6.9999997751396661</v>
      </c>
    </row>
    <row r="242" spans="1:21" ht="15" hidden="1" customHeight="1" x14ac:dyDescent="0.25">
      <c r="A242" s="13" t="str">
        <f>[1]Житл.фонд!A236</f>
        <v>229</v>
      </c>
      <c r="B242" s="14">
        <f>[1]Житл.фонд!B236</f>
        <v>0</v>
      </c>
      <c r="C242" s="15">
        <f>ROUND([1]ППТ!K235,3)</f>
        <v>0</v>
      </c>
      <c r="D242" s="15">
        <f>ROUND([1]дерат!H235,3)</f>
        <v>0</v>
      </c>
      <c r="E242" s="15">
        <f>ROUND([1]дезінс!H235,3)</f>
        <v>0</v>
      </c>
      <c r="F242" s="15">
        <f>ROUND([1]Димовент!P235,3)</f>
        <v>0</v>
      </c>
      <c r="G242" s="15">
        <f>ROUND([1]Електр!R235,3)</f>
        <v>0</v>
      </c>
      <c r="H242" s="15">
        <f>ROUND([1]Електр!V235,3)</f>
        <v>0</v>
      </c>
      <c r="I242" s="15">
        <f>ROUND([1]конструкції!P234,3)</f>
        <v>0</v>
      </c>
      <c r="J242" s="15">
        <f>ROUND([1]двері!N234,3)</f>
        <v>0</v>
      </c>
      <c r="K242" s="15">
        <f>ROUND([1]покрів!W234,3)</f>
        <v>0</v>
      </c>
      <c r="L242" s="15">
        <f>ROUND([1]водпот!P235,3)</f>
        <v>0</v>
      </c>
      <c r="M242" s="15">
        <f>ROUND([1]водобсл!P235,3)</f>
        <v>0</v>
      </c>
      <c r="N242" s="15">
        <f>ROUND([1]ЦОпот!P235,3)</f>
        <v>0</v>
      </c>
      <c r="O242" s="15">
        <f>ROUND([1]ЦОобсл!P235,3)</f>
        <v>0</v>
      </c>
      <c r="P242" s="15">
        <f>ROUND(IF([1]Ліфти!J234&gt;0,[1]Ліфти!J234,0),3)</f>
        <v>0</v>
      </c>
      <c r="Q242" s="15">
        <f>ROUND(IF([1]Ліфти!G234&gt;0,[1]Ліфти!G234,0),3)</f>
        <v>0</v>
      </c>
      <c r="R242" s="15">
        <f t="shared" si="9"/>
        <v>0</v>
      </c>
      <c r="S242" s="16">
        <f t="shared" si="10"/>
        <v>0</v>
      </c>
      <c r="T242" s="16" t="str">
        <f t="shared" si="11"/>
        <v xml:space="preserve"> </v>
      </c>
      <c r="U242" s="15">
        <f>[1]ВивізТПВ!H235</f>
        <v>6.9999997751396661</v>
      </c>
    </row>
    <row r="243" spans="1:21" ht="15" hidden="1" customHeight="1" x14ac:dyDescent="0.25">
      <c r="A243" s="13" t="str">
        <f>[1]Житл.фонд!A237</f>
        <v>230</v>
      </c>
      <c r="B243" s="14">
        <f>[1]Житл.фонд!B237</f>
        <v>0</v>
      </c>
      <c r="C243" s="15">
        <f>ROUND([1]ППТ!K236,3)</f>
        <v>0</v>
      </c>
      <c r="D243" s="15">
        <f>ROUND([1]дерат!H236,3)</f>
        <v>0</v>
      </c>
      <c r="E243" s="15">
        <f>ROUND([1]дезінс!H236,3)</f>
        <v>0</v>
      </c>
      <c r="F243" s="15">
        <f>ROUND([1]Димовент!P236,3)</f>
        <v>0</v>
      </c>
      <c r="G243" s="15">
        <f>ROUND([1]Електр!R236,3)</f>
        <v>0</v>
      </c>
      <c r="H243" s="15">
        <f>ROUND([1]Електр!V236,3)</f>
        <v>0</v>
      </c>
      <c r="I243" s="15">
        <f>ROUND([1]конструкції!P235,3)</f>
        <v>0</v>
      </c>
      <c r="J243" s="15">
        <f>ROUND([1]двері!N235,3)</f>
        <v>0</v>
      </c>
      <c r="K243" s="15">
        <f>ROUND([1]покрів!W235,3)</f>
        <v>0</v>
      </c>
      <c r="L243" s="15">
        <f>ROUND([1]водпот!P236,3)</f>
        <v>0</v>
      </c>
      <c r="M243" s="15">
        <f>ROUND([1]водобсл!P236,3)</f>
        <v>0</v>
      </c>
      <c r="N243" s="15">
        <f>ROUND([1]ЦОпот!P236,3)</f>
        <v>0</v>
      </c>
      <c r="O243" s="15">
        <f>ROUND([1]ЦОобсл!P236,3)</f>
        <v>0</v>
      </c>
      <c r="P243" s="15">
        <f>ROUND(IF([1]Ліфти!J235&gt;0,[1]Ліфти!J235,0),3)</f>
        <v>0</v>
      </c>
      <c r="Q243" s="15">
        <f>ROUND(IF([1]Ліфти!G235&gt;0,[1]Ліфти!G235,0),3)</f>
        <v>0</v>
      </c>
      <c r="R243" s="15">
        <f t="shared" si="9"/>
        <v>0</v>
      </c>
      <c r="S243" s="16">
        <f t="shared" si="10"/>
        <v>0</v>
      </c>
      <c r="T243" s="16" t="str">
        <f t="shared" si="11"/>
        <v xml:space="preserve"> </v>
      </c>
      <c r="U243" s="15">
        <f>[1]ВивізТПВ!H236</f>
        <v>6.9999997751396661</v>
      </c>
    </row>
    <row r="244" spans="1:21" ht="15" hidden="1" customHeight="1" x14ac:dyDescent="0.25">
      <c r="A244" s="13" t="str">
        <f>[1]Житл.фонд!A238</f>
        <v>231</v>
      </c>
      <c r="B244" s="14">
        <f>[1]Житл.фонд!B238</f>
        <v>0</v>
      </c>
      <c r="C244" s="15">
        <f>ROUND([1]ППТ!K237,3)</f>
        <v>0</v>
      </c>
      <c r="D244" s="15">
        <f>ROUND([1]дерат!H237,3)</f>
        <v>0</v>
      </c>
      <c r="E244" s="15">
        <f>ROUND([1]дезінс!H237,3)</f>
        <v>0</v>
      </c>
      <c r="F244" s="15">
        <f>ROUND([1]Димовент!P237,3)</f>
        <v>0</v>
      </c>
      <c r="G244" s="15">
        <f>ROUND([1]Електр!R237,3)</f>
        <v>0</v>
      </c>
      <c r="H244" s="15">
        <f>ROUND([1]Електр!V237,3)</f>
        <v>0</v>
      </c>
      <c r="I244" s="15">
        <f>ROUND([1]конструкції!P236,3)</f>
        <v>0</v>
      </c>
      <c r="J244" s="15">
        <f>ROUND([1]двері!N236,3)</f>
        <v>0</v>
      </c>
      <c r="K244" s="15">
        <f>ROUND([1]покрів!W236,3)</f>
        <v>0</v>
      </c>
      <c r="L244" s="15">
        <f>ROUND([1]водпот!P237,3)</f>
        <v>0</v>
      </c>
      <c r="M244" s="15">
        <f>ROUND([1]водобсл!P237,3)</f>
        <v>0</v>
      </c>
      <c r="N244" s="15">
        <f>ROUND([1]ЦОпот!P237,3)</f>
        <v>0</v>
      </c>
      <c r="O244" s="15">
        <f>ROUND([1]ЦОобсл!P237,3)</f>
        <v>0</v>
      </c>
      <c r="P244" s="15">
        <f>ROUND(IF([1]Ліфти!J236&gt;0,[1]Ліфти!J236,0),3)</f>
        <v>0</v>
      </c>
      <c r="Q244" s="15">
        <f>ROUND(IF([1]Ліфти!G236&gt;0,[1]Ліфти!G236,0),3)</f>
        <v>0</v>
      </c>
      <c r="R244" s="15">
        <f t="shared" si="9"/>
        <v>0</v>
      </c>
      <c r="S244" s="16">
        <f t="shared" si="10"/>
        <v>0</v>
      </c>
      <c r="T244" s="16" t="str">
        <f t="shared" si="11"/>
        <v xml:space="preserve"> </v>
      </c>
      <c r="U244" s="15">
        <f>[1]ВивізТПВ!H237</f>
        <v>6.9999997751396661</v>
      </c>
    </row>
    <row r="245" spans="1:21" ht="15" hidden="1" customHeight="1" x14ac:dyDescent="0.25">
      <c r="A245" s="13" t="str">
        <f>[1]Житл.фонд!A239</f>
        <v>232</v>
      </c>
      <c r="B245" s="14">
        <f>[1]Житл.фонд!B239</f>
        <v>0</v>
      </c>
      <c r="C245" s="15">
        <f>ROUND([1]ППТ!K238,3)</f>
        <v>0</v>
      </c>
      <c r="D245" s="15">
        <f>ROUND([1]дерат!H238,3)</f>
        <v>0</v>
      </c>
      <c r="E245" s="15">
        <f>ROUND([1]дезінс!H238,3)</f>
        <v>0</v>
      </c>
      <c r="F245" s="15">
        <f>ROUND([1]Димовент!P238,3)</f>
        <v>0</v>
      </c>
      <c r="G245" s="15">
        <f>ROUND([1]Електр!R238,3)</f>
        <v>0</v>
      </c>
      <c r="H245" s="15">
        <f>ROUND([1]Електр!V238,3)</f>
        <v>0</v>
      </c>
      <c r="I245" s="15">
        <f>ROUND([1]конструкції!P237,3)</f>
        <v>0</v>
      </c>
      <c r="J245" s="15">
        <f>ROUND([1]двері!N237,3)</f>
        <v>0</v>
      </c>
      <c r="K245" s="15">
        <f>ROUND([1]покрів!W237,3)</f>
        <v>0</v>
      </c>
      <c r="L245" s="15">
        <f>ROUND([1]водпот!P238,3)</f>
        <v>0</v>
      </c>
      <c r="M245" s="15">
        <f>ROUND([1]водобсл!P238,3)</f>
        <v>0</v>
      </c>
      <c r="N245" s="15">
        <f>ROUND([1]ЦОпот!P238,3)</f>
        <v>0</v>
      </c>
      <c r="O245" s="15">
        <f>ROUND([1]ЦОобсл!P238,3)</f>
        <v>0</v>
      </c>
      <c r="P245" s="15">
        <f>ROUND(IF([1]Ліфти!J237&gt;0,[1]Ліфти!J237,0),3)</f>
        <v>0</v>
      </c>
      <c r="Q245" s="15">
        <f>ROUND(IF([1]Ліфти!G237&gt;0,[1]Ліфти!G237,0),3)</f>
        <v>0</v>
      </c>
      <c r="R245" s="15">
        <f t="shared" si="9"/>
        <v>0</v>
      </c>
      <c r="S245" s="16">
        <f t="shared" si="10"/>
        <v>0</v>
      </c>
      <c r="T245" s="16" t="str">
        <f t="shared" si="11"/>
        <v xml:space="preserve"> </v>
      </c>
      <c r="U245" s="15">
        <f>[1]ВивізТПВ!H238</f>
        <v>6.9999997751396661</v>
      </c>
    </row>
    <row r="246" spans="1:21" ht="15" hidden="1" customHeight="1" x14ac:dyDescent="0.25">
      <c r="A246" s="13" t="str">
        <f>[1]Житл.фонд!A240</f>
        <v>233</v>
      </c>
      <c r="B246" s="14">
        <f>[1]Житл.фонд!B240</f>
        <v>0</v>
      </c>
      <c r="C246" s="15">
        <f>ROUND([1]ППТ!K239,3)</f>
        <v>0</v>
      </c>
      <c r="D246" s="15">
        <f>ROUND([1]дерат!H239,3)</f>
        <v>0</v>
      </c>
      <c r="E246" s="15">
        <f>ROUND([1]дезінс!H239,3)</f>
        <v>0</v>
      </c>
      <c r="F246" s="15">
        <f>ROUND([1]Димовент!P239,3)</f>
        <v>0</v>
      </c>
      <c r="G246" s="15">
        <f>ROUND([1]Електр!R239,3)</f>
        <v>0</v>
      </c>
      <c r="H246" s="15">
        <f>ROUND([1]Електр!V239,3)</f>
        <v>0</v>
      </c>
      <c r="I246" s="15">
        <f>ROUND([1]конструкції!P238,3)</f>
        <v>0</v>
      </c>
      <c r="J246" s="15">
        <f>ROUND([1]двері!N238,3)</f>
        <v>0</v>
      </c>
      <c r="K246" s="15">
        <f>ROUND([1]покрів!W238,3)</f>
        <v>0</v>
      </c>
      <c r="L246" s="15">
        <f>ROUND([1]водпот!P239,3)</f>
        <v>0</v>
      </c>
      <c r="M246" s="15">
        <f>ROUND([1]водобсл!P239,3)</f>
        <v>0</v>
      </c>
      <c r="N246" s="15">
        <f>ROUND([1]ЦОпот!P239,3)</f>
        <v>0</v>
      </c>
      <c r="O246" s="15">
        <f>ROUND([1]ЦОобсл!P239,3)</f>
        <v>0</v>
      </c>
      <c r="P246" s="15">
        <f>ROUND(IF([1]Ліфти!J238&gt;0,[1]Ліфти!J238,0),3)</f>
        <v>0</v>
      </c>
      <c r="Q246" s="15">
        <f>ROUND(IF([1]Ліфти!G238&gt;0,[1]Ліфти!G238,0),3)</f>
        <v>0</v>
      </c>
      <c r="R246" s="15">
        <f t="shared" si="9"/>
        <v>0</v>
      </c>
      <c r="S246" s="16">
        <f t="shared" si="10"/>
        <v>0</v>
      </c>
      <c r="T246" s="16" t="str">
        <f t="shared" si="11"/>
        <v xml:space="preserve"> </v>
      </c>
      <c r="U246" s="15">
        <f>[1]ВивізТПВ!H239</f>
        <v>6.9999997751396661</v>
      </c>
    </row>
    <row r="247" spans="1:21" ht="15" hidden="1" customHeight="1" x14ac:dyDescent="0.25">
      <c r="A247" s="13" t="str">
        <f>[1]Житл.фонд!A241</f>
        <v>234</v>
      </c>
      <c r="B247" s="14">
        <f>[1]Житл.фонд!B241</f>
        <v>0</v>
      </c>
      <c r="C247" s="15">
        <f>ROUND([1]ППТ!K240,3)</f>
        <v>0</v>
      </c>
      <c r="D247" s="15">
        <f>ROUND([1]дерат!H240,3)</f>
        <v>0</v>
      </c>
      <c r="E247" s="15">
        <f>ROUND([1]дезінс!H240,3)</f>
        <v>0</v>
      </c>
      <c r="F247" s="15">
        <f>ROUND([1]Димовент!P240,3)</f>
        <v>0</v>
      </c>
      <c r="G247" s="15">
        <f>ROUND([1]Електр!R240,3)</f>
        <v>0</v>
      </c>
      <c r="H247" s="15">
        <f>ROUND([1]Електр!V240,3)</f>
        <v>0</v>
      </c>
      <c r="I247" s="15">
        <f>ROUND([1]конструкції!P239,3)</f>
        <v>0</v>
      </c>
      <c r="J247" s="15">
        <f>ROUND([1]двері!N239,3)</f>
        <v>0</v>
      </c>
      <c r="K247" s="15">
        <f>ROUND([1]покрів!W239,3)</f>
        <v>0</v>
      </c>
      <c r="L247" s="15">
        <f>ROUND([1]водпот!P240,3)</f>
        <v>0</v>
      </c>
      <c r="M247" s="15">
        <f>ROUND([1]водобсл!P240,3)</f>
        <v>0</v>
      </c>
      <c r="N247" s="15">
        <f>ROUND([1]ЦОпот!P240,3)</f>
        <v>0</v>
      </c>
      <c r="O247" s="15">
        <f>ROUND([1]ЦОобсл!P240,3)</f>
        <v>0</v>
      </c>
      <c r="P247" s="15">
        <f>ROUND(IF([1]Ліфти!J239&gt;0,[1]Ліфти!J239,0),3)</f>
        <v>0</v>
      </c>
      <c r="Q247" s="15">
        <f>ROUND(IF([1]Ліфти!G239&gt;0,[1]Ліфти!G239,0),3)</f>
        <v>0</v>
      </c>
      <c r="R247" s="15">
        <f t="shared" si="9"/>
        <v>0</v>
      </c>
      <c r="S247" s="16">
        <f t="shared" si="10"/>
        <v>0</v>
      </c>
      <c r="T247" s="16" t="str">
        <f t="shared" si="11"/>
        <v xml:space="preserve"> </v>
      </c>
      <c r="U247" s="15">
        <f>[1]ВивізТПВ!H240</f>
        <v>6.9999997751396661</v>
      </c>
    </row>
    <row r="248" spans="1:21" ht="15" hidden="1" customHeight="1" x14ac:dyDescent="0.25">
      <c r="A248" s="13" t="str">
        <f>[1]Житл.фонд!A242</f>
        <v>235</v>
      </c>
      <c r="B248" s="14">
        <f>[1]Житл.фонд!B242</f>
        <v>0</v>
      </c>
      <c r="C248" s="15">
        <f>ROUND([1]ППТ!K241,3)</f>
        <v>0</v>
      </c>
      <c r="D248" s="15">
        <f>ROUND([1]дерат!H241,3)</f>
        <v>0</v>
      </c>
      <c r="E248" s="15">
        <f>ROUND([1]дезінс!H241,3)</f>
        <v>0</v>
      </c>
      <c r="F248" s="15">
        <f>ROUND([1]Димовент!P241,3)</f>
        <v>0</v>
      </c>
      <c r="G248" s="15">
        <f>ROUND([1]Електр!R241,3)</f>
        <v>0</v>
      </c>
      <c r="H248" s="15">
        <f>ROUND([1]Електр!V241,3)</f>
        <v>0</v>
      </c>
      <c r="I248" s="15">
        <f>ROUND([1]конструкції!P240,3)</f>
        <v>0</v>
      </c>
      <c r="J248" s="15">
        <f>ROUND([1]двері!N240,3)</f>
        <v>0</v>
      </c>
      <c r="K248" s="15">
        <f>ROUND([1]покрів!W240,3)</f>
        <v>0</v>
      </c>
      <c r="L248" s="15">
        <f>ROUND([1]водпот!P241,3)</f>
        <v>0</v>
      </c>
      <c r="M248" s="15">
        <f>ROUND([1]водобсл!P241,3)</f>
        <v>0</v>
      </c>
      <c r="N248" s="15">
        <f>ROUND([1]ЦОпот!P241,3)</f>
        <v>0</v>
      </c>
      <c r="O248" s="15">
        <f>ROUND([1]ЦОобсл!P241,3)</f>
        <v>0</v>
      </c>
      <c r="P248" s="15">
        <f>ROUND(IF([1]Ліфти!J240&gt;0,[1]Ліфти!J240,0),3)</f>
        <v>0</v>
      </c>
      <c r="Q248" s="15">
        <f>ROUND(IF([1]Ліфти!G240&gt;0,[1]Ліфти!G240,0),3)</f>
        <v>0</v>
      </c>
      <c r="R248" s="15">
        <f t="shared" si="9"/>
        <v>0</v>
      </c>
      <c r="S248" s="16">
        <f t="shared" si="10"/>
        <v>0</v>
      </c>
      <c r="T248" s="16" t="str">
        <f t="shared" si="11"/>
        <v xml:space="preserve"> </v>
      </c>
      <c r="U248" s="15">
        <f>[1]ВивізТПВ!H241</f>
        <v>6.9999997751396661</v>
      </c>
    </row>
    <row r="249" spans="1:21" ht="15" hidden="1" customHeight="1" x14ac:dyDescent="0.25">
      <c r="A249" s="13" t="str">
        <f>[1]Житл.фонд!A243</f>
        <v>236</v>
      </c>
      <c r="B249" s="14">
        <f>[1]Житл.фонд!B243</f>
        <v>0</v>
      </c>
      <c r="C249" s="15">
        <f>ROUND([1]ППТ!K242,3)</f>
        <v>0</v>
      </c>
      <c r="D249" s="15">
        <f>ROUND([1]дерат!H242,3)</f>
        <v>0</v>
      </c>
      <c r="E249" s="15">
        <f>ROUND([1]дезінс!H242,3)</f>
        <v>0</v>
      </c>
      <c r="F249" s="15">
        <f>ROUND([1]Димовент!P242,3)</f>
        <v>0</v>
      </c>
      <c r="G249" s="15">
        <f>ROUND([1]Електр!R242,3)</f>
        <v>0</v>
      </c>
      <c r="H249" s="15">
        <f>ROUND([1]Електр!V242,3)</f>
        <v>0</v>
      </c>
      <c r="I249" s="15">
        <f>ROUND([1]конструкції!P241,3)</f>
        <v>0</v>
      </c>
      <c r="J249" s="15">
        <f>ROUND([1]двері!N241,3)</f>
        <v>0</v>
      </c>
      <c r="K249" s="15">
        <f>ROUND([1]покрів!W241,3)</f>
        <v>0</v>
      </c>
      <c r="L249" s="15">
        <f>ROUND([1]водпот!P242,3)</f>
        <v>0</v>
      </c>
      <c r="M249" s="15">
        <f>ROUND([1]водобсл!P242,3)</f>
        <v>0</v>
      </c>
      <c r="N249" s="15">
        <f>ROUND([1]ЦОпот!P242,3)</f>
        <v>0</v>
      </c>
      <c r="O249" s="15">
        <f>ROUND([1]ЦОобсл!P242,3)</f>
        <v>0</v>
      </c>
      <c r="P249" s="15">
        <f>ROUND(IF([1]Ліфти!J241&gt;0,[1]Ліфти!J241,0),3)</f>
        <v>0</v>
      </c>
      <c r="Q249" s="15">
        <f>ROUND(IF([1]Ліфти!G241&gt;0,[1]Ліфти!G241,0),3)</f>
        <v>0</v>
      </c>
      <c r="R249" s="15">
        <f t="shared" si="9"/>
        <v>0</v>
      </c>
      <c r="S249" s="16">
        <f t="shared" si="10"/>
        <v>0</v>
      </c>
      <c r="T249" s="16" t="str">
        <f t="shared" si="11"/>
        <v xml:space="preserve"> </v>
      </c>
      <c r="U249" s="15">
        <f>[1]ВивізТПВ!H242</f>
        <v>6.9999997751396661</v>
      </c>
    </row>
    <row r="250" spans="1:21" ht="15" hidden="1" customHeight="1" x14ac:dyDescent="0.25">
      <c r="A250" s="13" t="str">
        <f>[1]Житл.фонд!A244</f>
        <v>237</v>
      </c>
      <c r="B250" s="14">
        <f>[1]Житл.фонд!B244</f>
        <v>0</v>
      </c>
      <c r="C250" s="15">
        <f>ROUND([1]ППТ!K243,3)</f>
        <v>0</v>
      </c>
      <c r="D250" s="15">
        <f>ROUND([1]дерат!H243,3)</f>
        <v>0</v>
      </c>
      <c r="E250" s="15">
        <f>ROUND([1]дезінс!H243,3)</f>
        <v>0</v>
      </c>
      <c r="F250" s="15">
        <f>ROUND([1]Димовент!P243,3)</f>
        <v>0</v>
      </c>
      <c r="G250" s="15">
        <f>ROUND([1]Електр!R243,3)</f>
        <v>0</v>
      </c>
      <c r="H250" s="15">
        <f>ROUND([1]Електр!V243,3)</f>
        <v>0</v>
      </c>
      <c r="I250" s="15">
        <f>ROUND([1]конструкції!P242,3)</f>
        <v>0</v>
      </c>
      <c r="J250" s="15">
        <f>ROUND([1]двері!N242,3)</f>
        <v>0</v>
      </c>
      <c r="K250" s="15">
        <f>ROUND([1]покрів!W242,3)</f>
        <v>0</v>
      </c>
      <c r="L250" s="15">
        <f>ROUND([1]водпот!P243,3)</f>
        <v>0</v>
      </c>
      <c r="M250" s="15">
        <f>ROUND([1]водобсл!P243,3)</f>
        <v>0</v>
      </c>
      <c r="N250" s="15">
        <f>ROUND([1]ЦОпот!P243,3)</f>
        <v>0</v>
      </c>
      <c r="O250" s="15">
        <f>ROUND([1]ЦОобсл!P243,3)</f>
        <v>0</v>
      </c>
      <c r="P250" s="15">
        <f>ROUND(IF([1]Ліфти!J242&gt;0,[1]Ліфти!J242,0),3)</f>
        <v>0</v>
      </c>
      <c r="Q250" s="15">
        <f>ROUND(IF([1]Ліфти!G242&gt;0,[1]Ліфти!G242,0),3)</f>
        <v>0</v>
      </c>
      <c r="R250" s="15">
        <f t="shared" si="9"/>
        <v>0</v>
      </c>
      <c r="S250" s="16">
        <f t="shared" si="10"/>
        <v>0</v>
      </c>
      <c r="T250" s="16" t="str">
        <f t="shared" si="11"/>
        <v xml:space="preserve"> </v>
      </c>
      <c r="U250" s="15">
        <f>[1]ВивізТПВ!H243</f>
        <v>6.9999997751396661</v>
      </c>
    </row>
    <row r="251" spans="1:21" ht="15" hidden="1" customHeight="1" x14ac:dyDescent="0.25">
      <c r="A251" s="13" t="str">
        <f>[1]Житл.фонд!A245</f>
        <v>238</v>
      </c>
      <c r="B251" s="14">
        <f>[1]Житл.фонд!B245</f>
        <v>0</v>
      </c>
      <c r="C251" s="15">
        <f>ROUND([1]ППТ!K244,3)</f>
        <v>0</v>
      </c>
      <c r="D251" s="15">
        <f>ROUND([1]дерат!H244,3)</f>
        <v>0</v>
      </c>
      <c r="E251" s="15">
        <f>ROUND([1]дезінс!H244,3)</f>
        <v>0</v>
      </c>
      <c r="F251" s="15">
        <f>ROUND([1]Димовент!P244,3)</f>
        <v>0</v>
      </c>
      <c r="G251" s="15">
        <f>ROUND([1]Електр!R244,3)</f>
        <v>0</v>
      </c>
      <c r="H251" s="15">
        <f>ROUND([1]Електр!V244,3)</f>
        <v>0</v>
      </c>
      <c r="I251" s="15">
        <f>ROUND([1]конструкції!P243,3)</f>
        <v>0</v>
      </c>
      <c r="J251" s="15">
        <f>ROUND([1]двері!N243,3)</f>
        <v>0</v>
      </c>
      <c r="K251" s="15">
        <f>ROUND([1]покрів!W243,3)</f>
        <v>0</v>
      </c>
      <c r="L251" s="15">
        <f>ROUND([1]водпот!P244,3)</f>
        <v>0</v>
      </c>
      <c r="M251" s="15">
        <f>ROUND([1]водобсл!P244,3)</f>
        <v>0</v>
      </c>
      <c r="N251" s="15">
        <f>ROUND([1]ЦОпот!P244,3)</f>
        <v>0</v>
      </c>
      <c r="O251" s="15">
        <f>ROUND([1]ЦОобсл!P244,3)</f>
        <v>0</v>
      </c>
      <c r="P251" s="15">
        <f>ROUND(IF([1]Ліфти!J243&gt;0,[1]Ліфти!J243,0),3)</f>
        <v>0</v>
      </c>
      <c r="Q251" s="15">
        <f>ROUND(IF([1]Ліфти!G243&gt;0,[1]Ліфти!G243,0),3)</f>
        <v>0</v>
      </c>
      <c r="R251" s="15">
        <f t="shared" si="9"/>
        <v>0</v>
      </c>
      <c r="S251" s="16">
        <f t="shared" si="10"/>
        <v>0</v>
      </c>
      <c r="T251" s="16" t="str">
        <f t="shared" si="11"/>
        <v xml:space="preserve"> </v>
      </c>
      <c r="U251" s="15">
        <f>[1]ВивізТПВ!H244</f>
        <v>6.9999997751396661</v>
      </c>
    </row>
    <row r="252" spans="1:21" ht="15" hidden="1" customHeight="1" x14ac:dyDescent="0.25">
      <c r="A252" s="13" t="str">
        <f>[1]Житл.фонд!A246</f>
        <v>239</v>
      </c>
      <c r="B252" s="14">
        <f>[1]Житл.фонд!B246</f>
        <v>0</v>
      </c>
      <c r="C252" s="15">
        <f>ROUND([1]ППТ!K245,3)</f>
        <v>0</v>
      </c>
      <c r="D252" s="15">
        <f>ROUND([1]дерат!H245,3)</f>
        <v>0</v>
      </c>
      <c r="E252" s="15">
        <f>ROUND([1]дезінс!H245,3)</f>
        <v>0</v>
      </c>
      <c r="F252" s="15">
        <f>ROUND([1]Димовент!P245,3)</f>
        <v>0</v>
      </c>
      <c r="G252" s="15">
        <f>ROUND([1]Електр!R245,3)</f>
        <v>0</v>
      </c>
      <c r="H252" s="15">
        <f>ROUND([1]Електр!V245,3)</f>
        <v>0</v>
      </c>
      <c r="I252" s="15">
        <f>ROUND([1]конструкції!P244,3)</f>
        <v>0</v>
      </c>
      <c r="J252" s="15">
        <f>ROUND([1]двері!N244,3)</f>
        <v>0</v>
      </c>
      <c r="K252" s="15">
        <f>ROUND([1]покрів!W244,3)</f>
        <v>0</v>
      </c>
      <c r="L252" s="15">
        <f>ROUND([1]водпот!P245,3)</f>
        <v>0</v>
      </c>
      <c r="M252" s="15">
        <f>ROUND([1]водобсл!P245,3)</f>
        <v>0</v>
      </c>
      <c r="N252" s="15">
        <f>ROUND([1]ЦОпот!P245,3)</f>
        <v>0</v>
      </c>
      <c r="O252" s="15">
        <f>ROUND([1]ЦОобсл!P245,3)</f>
        <v>0</v>
      </c>
      <c r="P252" s="15">
        <f>ROUND(IF([1]Ліфти!J244&gt;0,[1]Ліфти!J244,0),3)</f>
        <v>0</v>
      </c>
      <c r="Q252" s="15">
        <f>ROUND(IF([1]Ліфти!G244&gt;0,[1]Ліфти!G244,0),3)</f>
        <v>0</v>
      </c>
      <c r="R252" s="15">
        <f t="shared" si="9"/>
        <v>0</v>
      </c>
      <c r="S252" s="16">
        <f t="shared" si="10"/>
        <v>0</v>
      </c>
      <c r="T252" s="16" t="str">
        <f t="shared" si="11"/>
        <v xml:space="preserve"> </v>
      </c>
      <c r="U252" s="15">
        <f>[1]ВивізТПВ!H245</f>
        <v>6.9999997751396661</v>
      </c>
    </row>
    <row r="253" spans="1:21" ht="15" hidden="1" customHeight="1" x14ac:dyDescent="0.25">
      <c r="A253" s="13" t="str">
        <f>[1]Житл.фонд!A247</f>
        <v>240</v>
      </c>
      <c r="B253" s="14">
        <f>[1]Житл.фонд!B247</f>
        <v>0</v>
      </c>
      <c r="C253" s="15">
        <f>ROUND([1]ППТ!K246,3)</f>
        <v>0</v>
      </c>
      <c r="D253" s="15">
        <f>ROUND([1]дерат!H246,3)</f>
        <v>0</v>
      </c>
      <c r="E253" s="15">
        <f>ROUND([1]дезінс!H246,3)</f>
        <v>0</v>
      </c>
      <c r="F253" s="15">
        <f>ROUND([1]Димовент!P246,3)</f>
        <v>0</v>
      </c>
      <c r="G253" s="15">
        <f>ROUND([1]Електр!R246,3)</f>
        <v>0</v>
      </c>
      <c r="H253" s="15">
        <f>ROUND([1]Електр!V246,3)</f>
        <v>0</v>
      </c>
      <c r="I253" s="15">
        <f>ROUND([1]конструкції!P245,3)</f>
        <v>0</v>
      </c>
      <c r="J253" s="15">
        <f>ROUND([1]двері!N245,3)</f>
        <v>0</v>
      </c>
      <c r="K253" s="15">
        <f>ROUND([1]покрів!W245,3)</f>
        <v>0</v>
      </c>
      <c r="L253" s="15">
        <f>ROUND([1]водпот!P246,3)</f>
        <v>0</v>
      </c>
      <c r="M253" s="15">
        <f>ROUND([1]водобсл!P246,3)</f>
        <v>0</v>
      </c>
      <c r="N253" s="15">
        <f>ROUND([1]ЦОпот!P246,3)</f>
        <v>0</v>
      </c>
      <c r="O253" s="15">
        <f>ROUND([1]ЦОобсл!P246,3)</f>
        <v>0</v>
      </c>
      <c r="P253" s="15">
        <f>ROUND(IF([1]Ліфти!J245&gt;0,[1]Ліфти!J245,0),3)</f>
        <v>0</v>
      </c>
      <c r="Q253" s="15">
        <f>ROUND(IF([1]Ліфти!G245&gt;0,[1]Ліфти!G245,0),3)</f>
        <v>0</v>
      </c>
      <c r="R253" s="15">
        <f t="shared" si="9"/>
        <v>0</v>
      </c>
      <c r="S253" s="16">
        <f t="shared" si="10"/>
        <v>0</v>
      </c>
      <c r="T253" s="16" t="str">
        <f t="shared" si="11"/>
        <v xml:space="preserve"> </v>
      </c>
      <c r="U253" s="15">
        <f>[1]ВивізТПВ!H246</f>
        <v>6.9999997751396661</v>
      </c>
    </row>
    <row r="254" spans="1:21" ht="15" hidden="1" customHeight="1" x14ac:dyDescent="0.25">
      <c r="A254" s="13" t="str">
        <f>[1]Житл.фонд!A248</f>
        <v>241</v>
      </c>
      <c r="B254" s="14">
        <f>[1]Житл.фонд!B248</f>
        <v>0</v>
      </c>
      <c r="C254" s="15">
        <f>ROUND([1]ППТ!K247,3)</f>
        <v>0</v>
      </c>
      <c r="D254" s="15">
        <f>ROUND([1]дерат!H247,3)</f>
        <v>0</v>
      </c>
      <c r="E254" s="15">
        <f>ROUND([1]дезінс!H247,3)</f>
        <v>0</v>
      </c>
      <c r="F254" s="15">
        <f>ROUND([1]Димовент!P247,3)</f>
        <v>0</v>
      </c>
      <c r="G254" s="15">
        <f>ROUND([1]Електр!R247,3)</f>
        <v>0</v>
      </c>
      <c r="H254" s="15">
        <f>ROUND([1]Електр!V247,3)</f>
        <v>0</v>
      </c>
      <c r="I254" s="15">
        <f>ROUND([1]конструкції!P246,3)</f>
        <v>0</v>
      </c>
      <c r="J254" s="15">
        <f>ROUND([1]двері!N246,3)</f>
        <v>0</v>
      </c>
      <c r="K254" s="15">
        <f>ROUND([1]покрів!W246,3)</f>
        <v>0</v>
      </c>
      <c r="L254" s="15">
        <f>ROUND([1]водпот!P247,3)</f>
        <v>0</v>
      </c>
      <c r="M254" s="15">
        <f>ROUND([1]водобсл!P247,3)</f>
        <v>0</v>
      </c>
      <c r="N254" s="15">
        <f>ROUND([1]ЦОпот!P247,3)</f>
        <v>0</v>
      </c>
      <c r="O254" s="15">
        <f>ROUND([1]ЦОобсл!P247,3)</f>
        <v>0</v>
      </c>
      <c r="P254" s="15">
        <f>ROUND(IF([1]Ліфти!J246&gt;0,[1]Ліфти!J246,0),3)</f>
        <v>0</v>
      </c>
      <c r="Q254" s="15">
        <f>ROUND(IF([1]Ліфти!G246&gt;0,[1]Ліфти!G246,0),3)</f>
        <v>0</v>
      </c>
      <c r="R254" s="15">
        <f t="shared" si="9"/>
        <v>0</v>
      </c>
      <c r="S254" s="16">
        <f t="shared" si="10"/>
        <v>0</v>
      </c>
      <c r="T254" s="16" t="str">
        <f t="shared" si="11"/>
        <v xml:space="preserve"> </v>
      </c>
      <c r="U254" s="15">
        <f>[1]ВивізТПВ!H247</f>
        <v>6.9999997751396661</v>
      </c>
    </row>
    <row r="255" spans="1:21" ht="15" hidden="1" customHeight="1" x14ac:dyDescent="0.25">
      <c r="A255" s="13" t="str">
        <f>[1]Житл.фонд!A249</f>
        <v>242</v>
      </c>
      <c r="B255" s="14">
        <f>[1]Житл.фонд!B249</f>
        <v>0</v>
      </c>
      <c r="C255" s="15">
        <f>ROUND([1]ППТ!K248,3)</f>
        <v>0</v>
      </c>
      <c r="D255" s="15">
        <f>ROUND([1]дерат!H248,3)</f>
        <v>0</v>
      </c>
      <c r="E255" s="15">
        <f>ROUND([1]дезінс!H248,3)</f>
        <v>0</v>
      </c>
      <c r="F255" s="15">
        <f>ROUND([1]Димовент!P248,3)</f>
        <v>0</v>
      </c>
      <c r="G255" s="15">
        <f>ROUND([1]Електр!R248,3)</f>
        <v>0</v>
      </c>
      <c r="H255" s="15">
        <f>ROUND([1]Електр!V248,3)</f>
        <v>0</v>
      </c>
      <c r="I255" s="15">
        <f>ROUND([1]конструкції!P247,3)</f>
        <v>0</v>
      </c>
      <c r="J255" s="15">
        <f>ROUND([1]двері!N247,3)</f>
        <v>0</v>
      </c>
      <c r="K255" s="15">
        <f>ROUND([1]покрів!W247,3)</f>
        <v>0</v>
      </c>
      <c r="L255" s="15">
        <f>ROUND([1]водпот!P248,3)</f>
        <v>0</v>
      </c>
      <c r="M255" s="15">
        <f>ROUND([1]водобсл!P248,3)</f>
        <v>0</v>
      </c>
      <c r="N255" s="15">
        <f>ROUND([1]ЦОпот!P248,3)</f>
        <v>0</v>
      </c>
      <c r="O255" s="15">
        <f>ROUND([1]ЦОобсл!P248,3)</f>
        <v>0</v>
      </c>
      <c r="P255" s="15">
        <f>ROUND(IF([1]Ліфти!J247&gt;0,[1]Ліфти!J247,0),3)</f>
        <v>0</v>
      </c>
      <c r="Q255" s="15">
        <f>ROUND(IF([1]Ліфти!G247&gt;0,[1]Ліфти!G247,0),3)</f>
        <v>0</v>
      </c>
      <c r="R255" s="15">
        <f t="shared" si="9"/>
        <v>0</v>
      </c>
      <c r="S255" s="16">
        <f t="shared" si="10"/>
        <v>0</v>
      </c>
      <c r="T255" s="16" t="str">
        <f t="shared" si="11"/>
        <v xml:space="preserve"> </v>
      </c>
      <c r="U255" s="15">
        <f>[1]ВивізТПВ!H248</f>
        <v>6.9999997751396661</v>
      </c>
    </row>
    <row r="256" spans="1:21" ht="15" hidden="1" customHeight="1" x14ac:dyDescent="0.25">
      <c r="A256" s="13" t="str">
        <f>[1]Житл.фонд!A250</f>
        <v>243</v>
      </c>
      <c r="B256" s="14">
        <f>[1]Житл.фонд!B250</f>
        <v>0</v>
      </c>
      <c r="C256" s="15">
        <f>ROUND([1]ППТ!K249,3)</f>
        <v>0</v>
      </c>
      <c r="D256" s="15">
        <f>ROUND([1]дерат!H249,3)</f>
        <v>0</v>
      </c>
      <c r="E256" s="15">
        <f>ROUND([1]дезінс!H249,3)</f>
        <v>0</v>
      </c>
      <c r="F256" s="15">
        <f>ROUND([1]Димовент!P249,3)</f>
        <v>0</v>
      </c>
      <c r="G256" s="15">
        <f>ROUND([1]Електр!R249,3)</f>
        <v>0</v>
      </c>
      <c r="H256" s="15">
        <f>ROUND([1]Електр!V249,3)</f>
        <v>0</v>
      </c>
      <c r="I256" s="15">
        <f>ROUND([1]конструкції!P248,3)</f>
        <v>0</v>
      </c>
      <c r="J256" s="15">
        <f>ROUND([1]двері!N248,3)</f>
        <v>0</v>
      </c>
      <c r="K256" s="15">
        <f>ROUND([1]покрів!W248,3)</f>
        <v>0</v>
      </c>
      <c r="L256" s="15">
        <f>ROUND([1]водпот!P249,3)</f>
        <v>0</v>
      </c>
      <c r="M256" s="15">
        <f>ROUND([1]водобсл!P249,3)</f>
        <v>0</v>
      </c>
      <c r="N256" s="15">
        <f>ROUND([1]ЦОпот!P249,3)</f>
        <v>0</v>
      </c>
      <c r="O256" s="15">
        <f>ROUND([1]ЦОобсл!P249,3)</f>
        <v>0</v>
      </c>
      <c r="P256" s="15">
        <f>ROUND(IF([1]Ліфти!J248&gt;0,[1]Ліфти!J248,0),3)</f>
        <v>0</v>
      </c>
      <c r="Q256" s="15">
        <f>ROUND(IF([1]Ліфти!G248&gt;0,[1]Ліфти!G248,0),3)</f>
        <v>0</v>
      </c>
      <c r="R256" s="15">
        <f t="shared" si="9"/>
        <v>0</v>
      </c>
      <c r="S256" s="16">
        <f t="shared" si="10"/>
        <v>0</v>
      </c>
      <c r="T256" s="16" t="str">
        <f t="shared" si="11"/>
        <v xml:space="preserve"> </v>
      </c>
      <c r="U256" s="15">
        <f>[1]ВивізТПВ!H249</f>
        <v>6.9999997751396661</v>
      </c>
    </row>
    <row r="257" spans="1:21" ht="15" hidden="1" customHeight="1" x14ac:dyDescent="0.25">
      <c r="A257" s="13" t="str">
        <f>[1]Житл.фонд!A251</f>
        <v>244</v>
      </c>
      <c r="B257" s="14">
        <f>[1]Житл.фонд!B251</f>
        <v>0</v>
      </c>
      <c r="C257" s="15">
        <f>ROUND([1]ППТ!K250,3)</f>
        <v>0</v>
      </c>
      <c r="D257" s="15">
        <f>ROUND([1]дерат!H250,3)</f>
        <v>0</v>
      </c>
      <c r="E257" s="15">
        <f>ROUND([1]дезінс!H250,3)</f>
        <v>0</v>
      </c>
      <c r="F257" s="15">
        <f>ROUND([1]Димовент!P250,3)</f>
        <v>0</v>
      </c>
      <c r="G257" s="15">
        <f>ROUND([1]Електр!R250,3)</f>
        <v>0</v>
      </c>
      <c r="H257" s="15">
        <f>ROUND([1]Електр!V250,3)</f>
        <v>0</v>
      </c>
      <c r="I257" s="15">
        <f>ROUND([1]конструкції!P249,3)</f>
        <v>0</v>
      </c>
      <c r="J257" s="15">
        <f>ROUND([1]двері!N249,3)</f>
        <v>0</v>
      </c>
      <c r="K257" s="15">
        <f>ROUND([1]покрів!W249,3)</f>
        <v>0</v>
      </c>
      <c r="L257" s="15">
        <f>ROUND([1]водпот!P250,3)</f>
        <v>0</v>
      </c>
      <c r="M257" s="15">
        <f>ROUND([1]водобсл!P250,3)</f>
        <v>0</v>
      </c>
      <c r="N257" s="15">
        <f>ROUND([1]ЦОпот!P250,3)</f>
        <v>0</v>
      </c>
      <c r="O257" s="15">
        <f>ROUND([1]ЦОобсл!P250,3)</f>
        <v>0</v>
      </c>
      <c r="P257" s="15">
        <f>ROUND(IF([1]Ліфти!J249&gt;0,[1]Ліфти!J249,0),3)</f>
        <v>0</v>
      </c>
      <c r="Q257" s="15">
        <f>ROUND(IF([1]Ліфти!G249&gt;0,[1]Ліфти!G249,0),3)</f>
        <v>0</v>
      </c>
      <c r="R257" s="15">
        <f t="shared" si="9"/>
        <v>0</v>
      </c>
      <c r="S257" s="16">
        <f t="shared" si="10"/>
        <v>0</v>
      </c>
      <c r="T257" s="16" t="str">
        <f t="shared" si="11"/>
        <v xml:space="preserve"> </v>
      </c>
      <c r="U257" s="15">
        <f>[1]ВивізТПВ!H250</f>
        <v>6.9999997751396661</v>
      </c>
    </row>
    <row r="258" spans="1:21" ht="15" hidden="1" customHeight="1" x14ac:dyDescent="0.25">
      <c r="A258" s="13" t="str">
        <f>[1]Житл.фонд!A252</f>
        <v>245</v>
      </c>
      <c r="B258" s="14">
        <f>[1]Житл.фонд!B252</f>
        <v>0</v>
      </c>
      <c r="C258" s="15">
        <f>ROUND([1]ППТ!K251,3)</f>
        <v>0</v>
      </c>
      <c r="D258" s="15">
        <f>ROUND([1]дерат!H251,3)</f>
        <v>0</v>
      </c>
      <c r="E258" s="15">
        <f>ROUND([1]дезінс!H251,3)</f>
        <v>0</v>
      </c>
      <c r="F258" s="15">
        <f>ROUND([1]Димовент!P251,3)</f>
        <v>0</v>
      </c>
      <c r="G258" s="15">
        <f>ROUND([1]Електр!R251,3)</f>
        <v>0</v>
      </c>
      <c r="H258" s="15">
        <f>ROUND([1]Електр!V251,3)</f>
        <v>0</v>
      </c>
      <c r="I258" s="15">
        <f>ROUND([1]конструкції!P250,3)</f>
        <v>0</v>
      </c>
      <c r="J258" s="15">
        <f>ROUND([1]двері!N250,3)</f>
        <v>0</v>
      </c>
      <c r="K258" s="15">
        <f>ROUND([1]покрів!W250,3)</f>
        <v>0</v>
      </c>
      <c r="L258" s="15">
        <f>ROUND([1]водпот!P251,3)</f>
        <v>0</v>
      </c>
      <c r="M258" s="15">
        <f>ROUND([1]водобсл!P251,3)</f>
        <v>0</v>
      </c>
      <c r="N258" s="15">
        <f>ROUND([1]ЦОпот!P251,3)</f>
        <v>0</v>
      </c>
      <c r="O258" s="15">
        <f>ROUND([1]ЦОобсл!P251,3)</f>
        <v>0</v>
      </c>
      <c r="P258" s="15">
        <f>ROUND(IF([1]Ліфти!J250&gt;0,[1]Ліфти!J250,0),3)</f>
        <v>0</v>
      </c>
      <c r="Q258" s="15">
        <f>ROUND(IF([1]Ліфти!G250&gt;0,[1]Ліфти!G250,0),3)</f>
        <v>0</v>
      </c>
      <c r="R258" s="15">
        <f t="shared" si="9"/>
        <v>0</v>
      </c>
      <c r="S258" s="16">
        <f t="shared" si="10"/>
        <v>0</v>
      </c>
      <c r="T258" s="16" t="str">
        <f t="shared" si="11"/>
        <v xml:space="preserve"> </v>
      </c>
      <c r="U258" s="15">
        <f>[1]ВивізТПВ!H251</f>
        <v>6.9999997751396661</v>
      </c>
    </row>
    <row r="259" spans="1:21" ht="15" hidden="1" customHeight="1" x14ac:dyDescent="0.25">
      <c r="A259" s="13" t="str">
        <f>[1]Житл.фонд!A253</f>
        <v>246</v>
      </c>
      <c r="B259" s="14">
        <f>[1]Житл.фонд!B253</f>
        <v>0</v>
      </c>
      <c r="C259" s="15">
        <f>ROUND([1]ППТ!K252,3)</f>
        <v>0</v>
      </c>
      <c r="D259" s="15">
        <f>ROUND([1]дерат!H252,3)</f>
        <v>0</v>
      </c>
      <c r="E259" s="15">
        <f>ROUND([1]дезінс!H252,3)</f>
        <v>0</v>
      </c>
      <c r="F259" s="15">
        <f>ROUND([1]Димовент!P252,3)</f>
        <v>0</v>
      </c>
      <c r="G259" s="15">
        <f>ROUND([1]Електр!R252,3)</f>
        <v>0</v>
      </c>
      <c r="H259" s="15">
        <f>ROUND([1]Електр!V252,3)</f>
        <v>0</v>
      </c>
      <c r="I259" s="15">
        <f>ROUND([1]конструкції!P251,3)</f>
        <v>0</v>
      </c>
      <c r="J259" s="15">
        <f>ROUND([1]двері!N251,3)</f>
        <v>0</v>
      </c>
      <c r="K259" s="15">
        <f>ROUND([1]покрів!W251,3)</f>
        <v>0</v>
      </c>
      <c r="L259" s="15">
        <f>ROUND([1]водпот!P252,3)</f>
        <v>0</v>
      </c>
      <c r="M259" s="15">
        <f>ROUND([1]водобсл!P252,3)</f>
        <v>0</v>
      </c>
      <c r="N259" s="15">
        <f>ROUND([1]ЦОпот!P252,3)</f>
        <v>0</v>
      </c>
      <c r="O259" s="15">
        <f>ROUND([1]ЦОобсл!P252,3)</f>
        <v>0</v>
      </c>
      <c r="P259" s="15">
        <f>ROUND(IF([1]Ліфти!J251&gt;0,[1]Ліфти!J251,0),3)</f>
        <v>0</v>
      </c>
      <c r="Q259" s="15">
        <f>ROUND(IF([1]Ліфти!G251&gt;0,[1]Ліфти!G251,0),3)</f>
        <v>0</v>
      </c>
      <c r="R259" s="15">
        <f t="shared" si="9"/>
        <v>0</v>
      </c>
      <c r="S259" s="16">
        <f t="shared" si="10"/>
        <v>0</v>
      </c>
      <c r="T259" s="16" t="str">
        <f t="shared" si="11"/>
        <v xml:space="preserve"> </v>
      </c>
      <c r="U259" s="15">
        <f>[1]ВивізТПВ!H252</f>
        <v>6.9999997751396661</v>
      </c>
    </row>
    <row r="260" spans="1:21" ht="15" hidden="1" customHeight="1" x14ac:dyDescent="0.25">
      <c r="A260" s="13" t="str">
        <f>[1]Житл.фонд!A254</f>
        <v>247</v>
      </c>
      <c r="B260" s="14">
        <f>[1]Житл.фонд!B254</f>
        <v>0</v>
      </c>
      <c r="C260" s="15">
        <f>ROUND([1]ППТ!K253,3)</f>
        <v>0</v>
      </c>
      <c r="D260" s="15">
        <f>ROUND([1]дерат!H253,3)</f>
        <v>0</v>
      </c>
      <c r="E260" s="15">
        <f>ROUND([1]дезінс!H253,3)</f>
        <v>0</v>
      </c>
      <c r="F260" s="15">
        <f>ROUND([1]Димовент!P253,3)</f>
        <v>0</v>
      </c>
      <c r="G260" s="15">
        <f>ROUND([1]Електр!R253,3)</f>
        <v>0</v>
      </c>
      <c r="H260" s="15">
        <f>ROUND([1]Електр!V253,3)</f>
        <v>0</v>
      </c>
      <c r="I260" s="15">
        <f>ROUND([1]конструкції!P252,3)</f>
        <v>0</v>
      </c>
      <c r="J260" s="15">
        <f>ROUND([1]двері!N252,3)</f>
        <v>0</v>
      </c>
      <c r="K260" s="15">
        <f>ROUND([1]покрів!W252,3)</f>
        <v>0</v>
      </c>
      <c r="L260" s="15">
        <f>ROUND([1]водпот!P253,3)</f>
        <v>0</v>
      </c>
      <c r="M260" s="15">
        <f>ROUND([1]водобсл!P253,3)</f>
        <v>0</v>
      </c>
      <c r="N260" s="15">
        <f>ROUND([1]ЦОпот!P253,3)</f>
        <v>0</v>
      </c>
      <c r="O260" s="15">
        <f>ROUND([1]ЦОобсл!P253,3)</f>
        <v>0</v>
      </c>
      <c r="P260" s="15">
        <f>ROUND(IF([1]Ліфти!J252&gt;0,[1]Ліфти!J252,0),3)</f>
        <v>0</v>
      </c>
      <c r="Q260" s="15">
        <f>ROUND(IF([1]Ліфти!G252&gt;0,[1]Ліфти!G252,0),3)</f>
        <v>0</v>
      </c>
      <c r="R260" s="15">
        <f t="shared" si="9"/>
        <v>0</v>
      </c>
      <c r="S260" s="16">
        <f t="shared" si="10"/>
        <v>0</v>
      </c>
      <c r="T260" s="16" t="str">
        <f t="shared" si="11"/>
        <v xml:space="preserve"> </v>
      </c>
      <c r="U260" s="15">
        <f>[1]ВивізТПВ!H253</f>
        <v>6.9999997751396661</v>
      </c>
    </row>
    <row r="261" spans="1:21" ht="15" hidden="1" customHeight="1" x14ac:dyDescent="0.25">
      <c r="A261" s="13" t="str">
        <f>[1]Житл.фонд!A255</f>
        <v>248</v>
      </c>
      <c r="B261" s="14">
        <f>[1]Житл.фонд!B255</f>
        <v>0</v>
      </c>
      <c r="C261" s="15">
        <f>ROUND([1]ППТ!K254,3)</f>
        <v>0</v>
      </c>
      <c r="D261" s="15">
        <f>ROUND([1]дерат!H254,3)</f>
        <v>0</v>
      </c>
      <c r="E261" s="15">
        <f>ROUND([1]дезінс!H254,3)</f>
        <v>0</v>
      </c>
      <c r="F261" s="15">
        <f>ROUND([1]Димовент!P254,3)</f>
        <v>0</v>
      </c>
      <c r="G261" s="15">
        <f>ROUND([1]Електр!R254,3)</f>
        <v>0</v>
      </c>
      <c r="H261" s="15">
        <f>ROUND([1]Електр!V254,3)</f>
        <v>0</v>
      </c>
      <c r="I261" s="15">
        <f>ROUND([1]конструкції!P253,3)</f>
        <v>0</v>
      </c>
      <c r="J261" s="15">
        <f>ROUND([1]двері!N253,3)</f>
        <v>0</v>
      </c>
      <c r="K261" s="15">
        <f>ROUND([1]покрів!W253,3)</f>
        <v>0</v>
      </c>
      <c r="L261" s="15">
        <f>ROUND([1]водпот!P254,3)</f>
        <v>0</v>
      </c>
      <c r="M261" s="15">
        <f>ROUND([1]водобсл!P254,3)</f>
        <v>0</v>
      </c>
      <c r="N261" s="15">
        <f>ROUND([1]ЦОпот!P254,3)</f>
        <v>0</v>
      </c>
      <c r="O261" s="15">
        <f>ROUND([1]ЦОобсл!P254,3)</f>
        <v>0</v>
      </c>
      <c r="P261" s="15">
        <f>ROUND(IF([1]Ліфти!J253&gt;0,[1]Ліфти!J253,0),3)</f>
        <v>0</v>
      </c>
      <c r="Q261" s="15">
        <f>ROUND(IF([1]Ліфти!G253&gt;0,[1]Ліфти!G253,0),3)</f>
        <v>0</v>
      </c>
      <c r="R261" s="15">
        <f t="shared" si="9"/>
        <v>0</v>
      </c>
      <c r="S261" s="16">
        <f t="shared" si="10"/>
        <v>0</v>
      </c>
      <c r="T261" s="16" t="str">
        <f t="shared" si="11"/>
        <v xml:space="preserve"> </v>
      </c>
      <c r="U261" s="15">
        <f>[1]ВивізТПВ!H254</f>
        <v>6.9999997751396661</v>
      </c>
    </row>
    <row r="262" spans="1:21" ht="15" hidden="1" customHeight="1" x14ac:dyDescent="0.25">
      <c r="A262" s="13" t="str">
        <f>[1]Житл.фонд!A256</f>
        <v>249</v>
      </c>
      <c r="B262" s="14">
        <f>[1]Житл.фонд!B256</f>
        <v>0</v>
      </c>
      <c r="C262" s="15">
        <f>ROUND([1]ППТ!K255,3)</f>
        <v>0</v>
      </c>
      <c r="D262" s="15">
        <f>ROUND([1]дерат!H255,3)</f>
        <v>0</v>
      </c>
      <c r="E262" s="15">
        <f>ROUND([1]дезінс!H255,3)</f>
        <v>0</v>
      </c>
      <c r="F262" s="15">
        <f>ROUND([1]Димовент!P255,3)</f>
        <v>0</v>
      </c>
      <c r="G262" s="15">
        <f>ROUND([1]Електр!R255,3)</f>
        <v>0</v>
      </c>
      <c r="H262" s="15">
        <f>ROUND([1]Електр!V255,3)</f>
        <v>0</v>
      </c>
      <c r="I262" s="15">
        <f>ROUND([1]конструкції!P254,3)</f>
        <v>0</v>
      </c>
      <c r="J262" s="15">
        <f>ROUND([1]двері!N254,3)</f>
        <v>0</v>
      </c>
      <c r="K262" s="15">
        <f>ROUND([1]покрів!W254,3)</f>
        <v>0</v>
      </c>
      <c r="L262" s="15">
        <f>ROUND([1]водпот!P255,3)</f>
        <v>0</v>
      </c>
      <c r="M262" s="15">
        <f>ROUND([1]водобсл!P255,3)</f>
        <v>0</v>
      </c>
      <c r="N262" s="15">
        <f>ROUND([1]ЦОпот!P255,3)</f>
        <v>0</v>
      </c>
      <c r="O262" s="15">
        <f>ROUND([1]ЦОобсл!P255,3)</f>
        <v>0</v>
      </c>
      <c r="P262" s="15">
        <f>ROUND(IF([1]Ліфти!J254&gt;0,[1]Ліфти!J254,0),3)</f>
        <v>0</v>
      </c>
      <c r="Q262" s="15">
        <f>ROUND(IF([1]Ліфти!G254&gt;0,[1]Ліфти!G254,0),3)</f>
        <v>0</v>
      </c>
      <c r="R262" s="15">
        <f t="shared" si="9"/>
        <v>0</v>
      </c>
      <c r="S262" s="16">
        <f t="shared" si="10"/>
        <v>0</v>
      </c>
      <c r="T262" s="16" t="str">
        <f t="shared" si="11"/>
        <v xml:space="preserve"> </v>
      </c>
      <c r="U262" s="15">
        <f>[1]ВивізТПВ!H255</f>
        <v>6.9999997751396661</v>
      </c>
    </row>
    <row r="263" spans="1:21" ht="15" hidden="1" customHeight="1" x14ac:dyDescent="0.25">
      <c r="A263" s="13" t="str">
        <f>[1]Житл.фонд!A257</f>
        <v>250</v>
      </c>
      <c r="B263" s="14">
        <f>[1]Житл.фонд!B257</f>
        <v>0</v>
      </c>
      <c r="C263" s="15">
        <f>ROUND([1]ППТ!K256,3)</f>
        <v>0</v>
      </c>
      <c r="D263" s="15">
        <f>ROUND([1]дерат!H256,3)</f>
        <v>0</v>
      </c>
      <c r="E263" s="15">
        <f>ROUND([1]дезінс!H256,3)</f>
        <v>0</v>
      </c>
      <c r="F263" s="15">
        <f>ROUND([1]Димовент!P256,3)</f>
        <v>0</v>
      </c>
      <c r="G263" s="15">
        <f>ROUND([1]Електр!R256,3)</f>
        <v>0</v>
      </c>
      <c r="H263" s="15">
        <f>ROUND([1]Електр!V256,3)</f>
        <v>0</v>
      </c>
      <c r="I263" s="15">
        <f>ROUND([1]конструкції!P255,3)</f>
        <v>0</v>
      </c>
      <c r="J263" s="15">
        <f>ROUND([1]двері!N255,3)</f>
        <v>0</v>
      </c>
      <c r="K263" s="15">
        <f>ROUND([1]покрів!W255,3)</f>
        <v>0</v>
      </c>
      <c r="L263" s="15">
        <f>ROUND([1]водпот!P256,3)</f>
        <v>0</v>
      </c>
      <c r="M263" s="15">
        <f>ROUND([1]водобсл!P256,3)</f>
        <v>0</v>
      </c>
      <c r="N263" s="15">
        <f>ROUND([1]ЦОпот!P256,3)</f>
        <v>0</v>
      </c>
      <c r="O263" s="15">
        <f>ROUND([1]ЦОобсл!P256,3)</f>
        <v>0</v>
      </c>
      <c r="P263" s="15">
        <f>ROUND(IF([1]Ліфти!J255&gt;0,[1]Ліфти!J255,0),3)</f>
        <v>0</v>
      </c>
      <c r="Q263" s="15">
        <f>ROUND(IF([1]Ліфти!G255&gt;0,[1]Ліфти!G255,0),3)</f>
        <v>0</v>
      </c>
      <c r="R263" s="15">
        <f t="shared" si="9"/>
        <v>0</v>
      </c>
      <c r="S263" s="16">
        <f t="shared" si="10"/>
        <v>0</v>
      </c>
      <c r="T263" s="16" t="str">
        <f t="shared" si="11"/>
        <v xml:space="preserve"> </v>
      </c>
      <c r="U263" s="15">
        <f>[1]ВивізТПВ!H256</f>
        <v>6.9999997751396661</v>
      </c>
    </row>
    <row r="264" spans="1:21" ht="15" hidden="1" customHeight="1" x14ac:dyDescent="0.25">
      <c r="A264" s="13" t="str">
        <f>[1]Житл.фонд!A258</f>
        <v>251</v>
      </c>
      <c r="B264" s="14">
        <f>[1]Житл.фонд!B258</f>
        <v>0</v>
      </c>
      <c r="C264" s="15">
        <f>ROUND([1]ППТ!K257,3)</f>
        <v>0</v>
      </c>
      <c r="D264" s="15">
        <f>ROUND([1]дерат!H257,3)</f>
        <v>0</v>
      </c>
      <c r="E264" s="15">
        <f>ROUND([1]дезінс!H257,3)</f>
        <v>0</v>
      </c>
      <c r="F264" s="15">
        <f>ROUND([1]Димовент!P257,3)</f>
        <v>0</v>
      </c>
      <c r="G264" s="15">
        <f>ROUND([1]Електр!R257,3)</f>
        <v>0</v>
      </c>
      <c r="H264" s="15">
        <f>ROUND([1]Електр!V257,3)</f>
        <v>0</v>
      </c>
      <c r="I264" s="15">
        <f>ROUND([1]конструкції!P256,3)</f>
        <v>0</v>
      </c>
      <c r="J264" s="15">
        <f>ROUND([1]двері!N256,3)</f>
        <v>0</v>
      </c>
      <c r="K264" s="15">
        <f>ROUND([1]покрів!W256,3)</f>
        <v>0</v>
      </c>
      <c r="L264" s="15">
        <f>ROUND([1]водпот!P257,3)</f>
        <v>0</v>
      </c>
      <c r="M264" s="15">
        <f>ROUND([1]водобсл!P257,3)</f>
        <v>0</v>
      </c>
      <c r="N264" s="15">
        <f>ROUND([1]ЦОпот!P257,3)</f>
        <v>0</v>
      </c>
      <c r="O264" s="15">
        <f>ROUND([1]ЦОобсл!P257,3)</f>
        <v>0</v>
      </c>
      <c r="P264" s="15">
        <f>ROUND(IF([1]Ліфти!J256&gt;0,[1]Ліфти!J256,0),3)</f>
        <v>0</v>
      </c>
      <c r="Q264" s="15">
        <f>ROUND(IF([1]Ліфти!G256&gt;0,[1]Ліфти!G256,0),3)</f>
        <v>0</v>
      </c>
      <c r="R264" s="15">
        <f t="shared" si="9"/>
        <v>0</v>
      </c>
      <c r="S264" s="16">
        <f t="shared" si="10"/>
        <v>0</v>
      </c>
      <c r="T264" s="16" t="str">
        <f t="shared" si="11"/>
        <v xml:space="preserve"> </v>
      </c>
      <c r="U264" s="15">
        <f>[1]ВивізТПВ!H257</f>
        <v>6.9999997751396661</v>
      </c>
    </row>
    <row r="265" spans="1:21" ht="15" hidden="1" customHeight="1" x14ac:dyDescent="0.25">
      <c r="A265" s="13" t="str">
        <f>[1]Житл.фонд!A259</f>
        <v>252</v>
      </c>
      <c r="B265" s="14">
        <f>[1]Житл.фонд!B259</f>
        <v>0</v>
      </c>
      <c r="C265" s="15">
        <f>ROUND([1]ППТ!K258,3)</f>
        <v>0</v>
      </c>
      <c r="D265" s="15">
        <f>ROUND([1]дерат!H258,3)</f>
        <v>0</v>
      </c>
      <c r="E265" s="15">
        <f>ROUND([1]дезінс!H258,3)</f>
        <v>0</v>
      </c>
      <c r="F265" s="15">
        <f>ROUND([1]Димовент!P258,3)</f>
        <v>0</v>
      </c>
      <c r="G265" s="15">
        <f>ROUND([1]Електр!R258,3)</f>
        <v>0</v>
      </c>
      <c r="H265" s="15">
        <f>ROUND([1]Електр!V258,3)</f>
        <v>0</v>
      </c>
      <c r="I265" s="15">
        <f>ROUND([1]конструкції!P257,3)</f>
        <v>0</v>
      </c>
      <c r="J265" s="15">
        <f>ROUND([1]двері!N257,3)</f>
        <v>0</v>
      </c>
      <c r="K265" s="15">
        <f>ROUND([1]покрів!W257,3)</f>
        <v>0</v>
      </c>
      <c r="L265" s="15">
        <f>ROUND([1]водпот!P258,3)</f>
        <v>0</v>
      </c>
      <c r="M265" s="15">
        <f>ROUND([1]водобсл!P258,3)</f>
        <v>0</v>
      </c>
      <c r="N265" s="15">
        <f>ROUND([1]ЦОпот!P258,3)</f>
        <v>0</v>
      </c>
      <c r="O265" s="15">
        <f>ROUND([1]ЦОобсл!P258,3)</f>
        <v>0</v>
      </c>
      <c r="P265" s="15">
        <f>ROUND(IF([1]Ліфти!J257&gt;0,[1]Ліфти!J257,0),3)</f>
        <v>0</v>
      </c>
      <c r="Q265" s="15">
        <f>ROUND(IF([1]Ліфти!G257&gt;0,[1]Ліфти!G257,0),3)</f>
        <v>0</v>
      </c>
      <c r="R265" s="15">
        <f t="shared" si="9"/>
        <v>0</v>
      </c>
      <c r="S265" s="16">
        <f t="shared" si="10"/>
        <v>0</v>
      </c>
      <c r="T265" s="16" t="str">
        <f t="shared" si="11"/>
        <v xml:space="preserve"> </v>
      </c>
      <c r="U265" s="15">
        <f>[1]ВивізТПВ!H258</f>
        <v>6.9999997751396661</v>
      </c>
    </row>
    <row r="266" spans="1:21" ht="15" hidden="1" customHeight="1" x14ac:dyDescent="0.25">
      <c r="A266" s="13" t="str">
        <f>[1]Житл.фонд!A260</f>
        <v>253</v>
      </c>
      <c r="B266" s="14">
        <f>[1]Житл.фонд!B260</f>
        <v>0</v>
      </c>
      <c r="C266" s="15">
        <f>ROUND([1]ППТ!K259,3)</f>
        <v>0</v>
      </c>
      <c r="D266" s="15">
        <f>ROUND([1]дерат!H259,3)</f>
        <v>0</v>
      </c>
      <c r="E266" s="15">
        <f>ROUND([1]дезінс!H259,3)</f>
        <v>0</v>
      </c>
      <c r="F266" s="15">
        <f>ROUND([1]Димовент!P259,3)</f>
        <v>0</v>
      </c>
      <c r="G266" s="15">
        <f>ROUND([1]Електр!R259,3)</f>
        <v>0</v>
      </c>
      <c r="H266" s="15">
        <f>ROUND([1]Електр!V259,3)</f>
        <v>0</v>
      </c>
      <c r="I266" s="15">
        <f>ROUND([1]конструкції!P258,3)</f>
        <v>0</v>
      </c>
      <c r="J266" s="15">
        <f>ROUND([1]двері!N258,3)</f>
        <v>0</v>
      </c>
      <c r="K266" s="15">
        <f>ROUND([1]покрів!W258,3)</f>
        <v>0</v>
      </c>
      <c r="L266" s="15">
        <f>ROUND([1]водпот!P259,3)</f>
        <v>0</v>
      </c>
      <c r="M266" s="15">
        <f>ROUND([1]водобсл!P259,3)</f>
        <v>0</v>
      </c>
      <c r="N266" s="15">
        <f>ROUND([1]ЦОпот!P259,3)</f>
        <v>0</v>
      </c>
      <c r="O266" s="15">
        <f>ROUND([1]ЦОобсл!P259,3)</f>
        <v>0</v>
      </c>
      <c r="P266" s="15">
        <f>ROUND(IF([1]Ліфти!J258&gt;0,[1]Ліфти!J258,0),3)</f>
        <v>0</v>
      </c>
      <c r="Q266" s="15">
        <f>ROUND(IF([1]Ліфти!G258&gt;0,[1]Ліфти!G258,0),3)</f>
        <v>0</v>
      </c>
      <c r="R266" s="15">
        <f t="shared" si="9"/>
        <v>0</v>
      </c>
      <c r="S266" s="16">
        <f t="shared" si="10"/>
        <v>0</v>
      </c>
      <c r="T266" s="16" t="str">
        <f t="shared" si="11"/>
        <v xml:space="preserve"> </v>
      </c>
      <c r="U266" s="15">
        <f>[1]ВивізТПВ!H259</f>
        <v>6.9999997751396661</v>
      </c>
    </row>
    <row r="267" spans="1:21" ht="15" hidden="1" customHeight="1" x14ac:dyDescent="0.25">
      <c r="A267" s="13" t="str">
        <f>[1]Житл.фонд!A261</f>
        <v>254</v>
      </c>
      <c r="B267" s="14">
        <f>[1]Житл.фонд!B261</f>
        <v>0</v>
      </c>
      <c r="C267" s="15">
        <f>ROUND([1]ППТ!K260,3)</f>
        <v>0</v>
      </c>
      <c r="D267" s="15">
        <f>ROUND([1]дерат!H260,3)</f>
        <v>0</v>
      </c>
      <c r="E267" s="15">
        <f>ROUND([1]дезінс!H260,3)</f>
        <v>0</v>
      </c>
      <c r="F267" s="15">
        <f>ROUND([1]Димовент!P260,3)</f>
        <v>0</v>
      </c>
      <c r="G267" s="15">
        <f>ROUND([1]Електр!R260,3)</f>
        <v>0</v>
      </c>
      <c r="H267" s="15">
        <f>ROUND([1]Електр!V260,3)</f>
        <v>0</v>
      </c>
      <c r="I267" s="15">
        <f>ROUND([1]конструкції!P259,3)</f>
        <v>0</v>
      </c>
      <c r="J267" s="15">
        <f>ROUND([1]двері!N259,3)</f>
        <v>0</v>
      </c>
      <c r="K267" s="15">
        <f>ROUND([1]покрів!W259,3)</f>
        <v>0</v>
      </c>
      <c r="L267" s="15">
        <f>ROUND([1]водпот!P260,3)</f>
        <v>0</v>
      </c>
      <c r="M267" s="15">
        <f>ROUND([1]водобсл!P260,3)</f>
        <v>0</v>
      </c>
      <c r="N267" s="15">
        <f>ROUND([1]ЦОпот!P260,3)</f>
        <v>0</v>
      </c>
      <c r="O267" s="15">
        <f>ROUND([1]ЦОобсл!P260,3)</f>
        <v>0</v>
      </c>
      <c r="P267" s="15">
        <f>ROUND(IF([1]Ліфти!J259&gt;0,[1]Ліфти!J259,0),3)</f>
        <v>0</v>
      </c>
      <c r="Q267" s="15">
        <f>ROUND(IF([1]Ліфти!G259&gt;0,[1]Ліфти!G259,0),3)</f>
        <v>0</v>
      </c>
      <c r="R267" s="15">
        <f t="shared" si="9"/>
        <v>0</v>
      </c>
      <c r="S267" s="16">
        <f t="shared" si="10"/>
        <v>0</v>
      </c>
      <c r="T267" s="16" t="str">
        <f t="shared" si="11"/>
        <v xml:space="preserve"> </v>
      </c>
      <c r="U267" s="15">
        <f>[1]ВивізТПВ!H260</f>
        <v>6.9999997751396661</v>
      </c>
    </row>
    <row r="268" spans="1:21" ht="15" hidden="1" customHeight="1" x14ac:dyDescent="0.25">
      <c r="A268" s="13" t="str">
        <f>[1]Житл.фонд!A262</f>
        <v>255</v>
      </c>
      <c r="B268" s="14">
        <f>[1]Житл.фонд!B262</f>
        <v>0</v>
      </c>
      <c r="C268" s="15">
        <f>ROUND([1]ППТ!K261,3)</f>
        <v>0</v>
      </c>
      <c r="D268" s="15">
        <f>ROUND([1]дерат!H261,3)</f>
        <v>0</v>
      </c>
      <c r="E268" s="15">
        <f>ROUND([1]дезінс!H261,3)</f>
        <v>0</v>
      </c>
      <c r="F268" s="15">
        <f>ROUND([1]Димовент!P261,3)</f>
        <v>0</v>
      </c>
      <c r="G268" s="15">
        <f>ROUND([1]Електр!R261,3)</f>
        <v>0</v>
      </c>
      <c r="H268" s="15">
        <f>ROUND([1]Електр!V261,3)</f>
        <v>0</v>
      </c>
      <c r="I268" s="15">
        <f>ROUND([1]конструкції!P260,3)</f>
        <v>0</v>
      </c>
      <c r="J268" s="15">
        <f>ROUND([1]двері!N260,3)</f>
        <v>0</v>
      </c>
      <c r="K268" s="15">
        <f>ROUND([1]покрів!W260,3)</f>
        <v>0</v>
      </c>
      <c r="L268" s="15">
        <f>ROUND([1]водпот!P261,3)</f>
        <v>0</v>
      </c>
      <c r="M268" s="15">
        <f>ROUND([1]водобсл!P261,3)</f>
        <v>0</v>
      </c>
      <c r="N268" s="15">
        <f>ROUND([1]ЦОпот!P261,3)</f>
        <v>0</v>
      </c>
      <c r="O268" s="15">
        <f>ROUND([1]ЦОобсл!P261,3)</f>
        <v>0</v>
      </c>
      <c r="P268" s="15">
        <f>ROUND(IF([1]Ліфти!J260&gt;0,[1]Ліфти!J260,0),3)</f>
        <v>0</v>
      </c>
      <c r="Q268" s="15">
        <f>ROUND(IF([1]Ліфти!G260&gt;0,[1]Ліфти!G260,0),3)</f>
        <v>0</v>
      </c>
      <c r="R268" s="15">
        <f t="shared" si="9"/>
        <v>0</v>
      </c>
      <c r="S268" s="16">
        <f t="shared" si="10"/>
        <v>0</v>
      </c>
      <c r="T268" s="16" t="str">
        <f t="shared" si="11"/>
        <v xml:space="preserve"> </v>
      </c>
      <c r="U268" s="15">
        <f>[1]ВивізТПВ!H261</f>
        <v>6.9999997751396661</v>
      </c>
    </row>
    <row r="269" spans="1:21" ht="15" hidden="1" customHeight="1" x14ac:dyDescent="0.25">
      <c r="A269" s="13" t="str">
        <f>[1]Житл.фонд!A263</f>
        <v>256</v>
      </c>
      <c r="B269" s="14">
        <f>[1]Житл.фонд!B263</f>
        <v>0</v>
      </c>
      <c r="C269" s="15">
        <f>ROUND([1]ППТ!K262,3)</f>
        <v>0</v>
      </c>
      <c r="D269" s="15">
        <f>ROUND([1]дерат!H262,3)</f>
        <v>0</v>
      </c>
      <c r="E269" s="15">
        <f>ROUND([1]дезінс!H262,3)</f>
        <v>0</v>
      </c>
      <c r="F269" s="15">
        <f>ROUND([1]Димовент!P262,3)</f>
        <v>0</v>
      </c>
      <c r="G269" s="15">
        <f>ROUND([1]Електр!R262,3)</f>
        <v>0</v>
      </c>
      <c r="H269" s="15">
        <f>ROUND([1]Електр!V262,3)</f>
        <v>0</v>
      </c>
      <c r="I269" s="15">
        <f>ROUND([1]конструкції!P261,3)</f>
        <v>0</v>
      </c>
      <c r="J269" s="15">
        <f>ROUND([1]двері!N261,3)</f>
        <v>0</v>
      </c>
      <c r="K269" s="15">
        <f>ROUND([1]покрів!W261,3)</f>
        <v>0</v>
      </c>
      <c r="L269" s="15">
        <f>ROUND([1]водпот!P262,3)</f>
        <v>0</v>
      </c>
      <c r="M269" s="15">
        <f>ROUND([1]водобсл!P262,3)</f>
        <v>0</v>
      </c>
      <c r="N269" s="15">
        <f>ROUND([1]ЦОпот!P262,3)</f>
        <v>0</v>
      </c>
      <c r="O269" s="15">
        <f>ROUND([1]ЦОобсл!P262,3)</f>
        <v>0</v>
      </c>
      <c r="P269" s="15">
        <f>ROUND(IF([1]Ліфти!J261&gt;0,[1]Ліфти!J261,0),3)</f>
        <v>0</v>
      </c>
      <c r="Q269" s="15">
        <f>ROUND(IF([1]Ліфти!G261&gt;0,[1]Ліфти!G261,0),3)</f>
        <v>0</v>
      </c>
      <c r="R269" s="15">
        <f t="shared" si="9"/>
        <v>0</v>
      </c>
      <c r="S269" s="16">
        <f t="shared" si="10"/>
        <v>0</v>
      </c>
      <c r="T269" s="16" t="str">
        <f t="shared" si="11"/>
        <v xml:space="preserve"> </v>
      </c>
      <c r="U269" s="15">
        <f>[1]ВивізТПВ!H262</f>
        <v>6.9999997751396661</v>
      </c>
    </row>
    <row r="270" spans="1:21" ht="15" hidden="1" customHeight="1" x14ac:dyDescent="0.25">
      <c r="A270" s="13" t="str">
        <f>[1]Житл.фонд!A264</f>
        <v>257</v>
      </c>
      <c r="B270" s="14">
        <f>[1]Житл.фонд!B264</f>
        <v>0</v>
      </c>
      <c r="C270" s="15">
        <f>ROUND([1]ППТ!K263,3)</f>
        <v>0</v>
      </c>
      <c r="D270" s="15">
        <f>ROUND([1]дерат!H263,3)</f>
        <v>0</v>
      </c>
      <c r="E270" s="15">
        <f>ROUND([1]дезінс!H263,3)</f>
        <v>0</v>
      </c>
      <c r="F270" s="15">
        <f>ROUND([1]Димовент!P263,3)</f>
        <v>0</v>
      </c>
      <c r="G270" s="15">
        <f>ROUND([1]Електр!R263,3)</f>
        <v>0</v>
      </c>
      <c r="H270" s="15">
        <f>ROUND([1]Електр!V263,3)</f>
        <v>0</v>
      </c>
      <c r="I270" s="15">
        <f>ROUND([1]конструкції!P262,3)</f>
        <v>0</v>
      </c>
      <c r="J270" s="15">
        <f>ROUND([1]двері!N262,3)</f>
        <v>0</v>
      </c>
      <c r="K270" s="15">
        <f>ROUND([1]покрів!W262,3)</f>
        <v>0</v>
      </c>
      <c r="L270" s="15">
        <f>ROUND([1]водпот!P263,3)</f>
        <v>0</v>
      </c>
      <c r="M270" s="15">
        <f>ROUND([1]водобсл!P263,3)</f>
        <v>0</v>
      </c>
      <c r="N270" s="15">
        <f>ROUND([1]ЦОпот!P263,3)</f>
        <v>0</v>
      </c>
      <c r="O270" s="15">
        <f>ROUND([1]ЦОобсл!P263,3)</f>
        <v>0</v>
      </c>
      <c r="P270" s="15">
        <f>ROUND(IF([1]Ліфти!J262&gt;0,[1]Ліфти!J262,0),3)</f>
        <v>0</v>
      </c>
      <c r="Q270" s="15">
        <f>ROUND(IF([1]Ліфти!G262&gt;0,[1]Ліфти!G262,0),3)</f>
        <v>0</v>
      </c>
      <c r="R270" s="15">
        <f t="shared" si="9"/>
        <v>0</v>
      </c>
      <c r="S270" s="16">
        <f t="shared" si="10"/>
        <v>0</v>
      </c>
      <c r="T270" s="16" t="str">
        <f t="shared" si="11"/>
        <v xml:space="preserve"> </v>
      </c>
      <c r="U270" s="15">
        <f>[1]ВивізТПВ!H263</f>
        <v>6.9999997751396661</v>
      </c>
    </row>
    <row r="271" spans="1:21" ht="15" hidden="1" customHeight="1" x14ac:dyDescent="0.25">
      <c r="A271" s="13" t="str">
        <f>[1]Житл.фонд!A265</f>
        <v>258</v>
      </c>
      <c r="B271" s="14">
        <f>[1]Житл.фонд!B265</f>
        <v>0</v>
      </c>
      <c r="C271" s="15">
        <f>ROUND([1]ППТ!K264,3)</f>
        <v>0</v>
      </c>
      <c r="D271" s="15">
        <f>ROUND([1]дерат!H264,3)</f>
        <v>0</v>
      </c>
      <c r="E271" s="15">
        <f>ROUND([1]дезінс!H264,3)</f>
        <v>0</v>
      </c>
      <c r="F271" s="15">
        <f>ROUND([1]Димовент!P264,3)</f>
        <v>0</v>
      </c>
      <c r="G271" s="15">
        <f>ROUND([1]Електр!R264,3)</f>
        <v>0</v>
      </c>
      <c r="H271" s="15">
        <f>ROUND([1]Електр!V264,3)</f>
        <v>0</v>
      </c>
      <c r="I271" s="15">
        <f>ROUND([1]конструкції!P263,3)</f>
        <v>0</v>
      </c>
      <c r="J271" s="15">
        <f>ROUND([1]двері!N263,3)</f>
        <v>0</v>
      </c>
      <c r="K271" s="15">
        <f>ROUND([1]покрів!W263,3)</f>
        <v>0</v>
      </c>
      <c r="L271" s="15">
        <f>ROUND([1]водпот!P264,3)</f>
        <v>0</v>
      </c>
      <c r="M271" s="15">
        <f>ROUND([1]водобсл!P264,3)</f>
        <v>0</v>
      </c>
      <c r="N271" s="15">
        <f>ROUND([1]ЦОпот!P264,3)</f>
        <v>0</v>
      </c>
      <c r="O271" s="15">
        <f>ROUND([1]ЦОобсл!P264,3)</f>
        <v>0</v>
      </c>
      <c r="P271" s="15">
        <f>ROUND(IF([1]Ліфти!J263&gt;0,[1]Ліфти!J263,0),3)</f>
        <v>0</v>
      </c>
      <c r="Q271" s="15">
        <f>ROUND(IF([1]Ліфти!G263&gt;0,[1]Ліфти!G263,0),3)</f>
        <v>0</v>
      </c>
      <c r="R271" s="15">
        <f t="shared" ref="R271:R334" si="12">SUM(C271:O271)</f>
        <v>0</v>
      </c>
      <c r="S271" s="16">
        <f t="shared" ref="S271:S334" si="13">R271*1.2</f>
        <v>0</v>
      </c>
      <c r="T271" s="16" t="str">
        <f t="shared" ref="T271:T334" si="14">IF(P271&gt;0,S271+(P271+Q271)*1.2," ")</f>
        <v xml:space="preserve"> </v>
      </c>
      <c r="U271" s="15">
        <f>[1]ВивізТПВ!H264</f>
        <v>6.9999997751396661</v>
      </c>
    </row>
    <row r="272" spans="1:21" ht="15" hidden="1" customHeight="1" x14ac:dyDescent="0.25">
      <c r="A272" s="13" t="str">
        <f>[1]Житл.фонд!A266</f>
        <v>259</v>
      </c>
      <c r="B272" s="14">
        <f>[1]Житл.фонд!B266</f>
        <v>0</v>
      </c>
      <c r="C272" s="15">
        <f>ROUND([1]ППТ!K265,3)</f>
        <v>0</v>
      </c>
      <c r="D272" s="15">
        <f>ROUND([1]дерат!H265,3)</f>
        <v>0</v>
      </c>
      <c r="E272" s="15">
        <f>ROUND([1]дезінс!H265,3)</f>
        <v>0</v>
      </c>
      <c r="F272" s="15">
        <f>ROUND([1]Димовент!P265,3)</f>
        <v>0</v>
      </c>
      <c r="G272" s="15">
        <f>ROUND([1]Електр!R265,3)</f>
        <v>0</v>
      </c>
      <c r="H272" s="15">
        <f>ROUND([1]Електр!V265,3)</f>
        <v>0</v>
      </c>
      <c r="I272" s="15">
        <f>ROUND([1]конструкції!P264,3)</f>
        <v>0</v>
      </c>
      <c r="J272" s="15">
        <f>ROUND([1]двері!N264,3)</f>
        <v>0</v>
      </c>
      <c r="K272" s="15">
        <f>ROUND([1]покрів!W264,3)</f>
        <v>0</v>
      </c>
      <c r="L272" s="15">
        <f>ROUND([1]водпот!P265,3)</f>
        <v>0</v>
      </c>
      <c r="M272" s="15">
        <f>ROUND([1]водобсл!P265,3)</f>
        <v>0</v>
      </c>
      <c r="N272" s="15">
        <f>ROUND([1]ЦОпот!P265,3)</f>
        <v>0</v>
      </c>
      <c r="O272" s="15">
        <f>ROUND([1]ЦОобсл!P265,3)</f>
        <v>0</v>
      </c>
      <c r="P272" s="15">
        <f>ROUND(IF([1]Ліфти!J264&gt;0,[1]Ліфти!J264,0),3)</f>
        <v>0</v>
      </c>
      <c r="Q272" s="15">
        <f>ROUND(IF([1]Ліфти!G264&gt;0,[1]Ліфти!G264,0),3)</f>
        <v>0</v>
      </c>
      <c r="R272" s="15">
        <f t="shared" si="12"/>
        <v>0</v>
      </c>
      <c r="S272" s="16">
        <f t="shared" si="13"/>
        <v>0</v>
      </c>
      <c r="T272" s="16" t="str">
        <f t="shared" si="14"/>
        <v xml:space="preserve"> </v>
      </c>
      <c r="U272" s="15">
        <f>[1]ВивізТПВ!H265</f>
        <v>6.9999997751396661</v>
      </c>
    </row>
    <row r="273" spans="1:21" ht="15" hidden="1" customHeight="1" x14ac:dyDescent="0.25">
      <c r="A273" s="13" t="str">
        <f>[1]Житл.фонд!A267</f>
        <v>260</v>
      </c>
      <c r="B273" s="14">
        <f>[1]Житл.фонд!B267</f>
        <v>0</v>
      </c>
      <c r="C273" s="15">
        <f>ROUND([1]ППТ!K266,3)</f>
        <v>0</v>
      </c>
      <c r="D273" s="15">
        <f>ROUND([1]дерат!H266,3)</f>
        <v>0</v>
      </c>
      <c r="E273" s="15">
        <f>ROUND([1]дезінс!H266,3)</f>
        <v>0</v>
      </c>
      <c r="F273" s="15">
        <f>ROUND([1]Димовент!P266,3)</f>
        <v>0</v>
      </c>
      <c r="G273" s="15">
        <f>ROUND([1]Електр!R266,3)</f>
        <v>0</v>
      </c>
      <c r="H273" s="15">
        <f>ROUND([1]Електр!V266,3)</f>
        <v>0</v>
      </c>
      <c r="I273" s="15">
        <f>ROUND([1]конструкції!P265,3)</f>
        <v>0</v>
      </c>
      <c r="J273" s="15">
        <f>ROUND([1]двері!N265,3)</f>
        <v>0</v>
      </c>
      <c r="K273" s="15">
        <f>ROUND([1]покрів!W265,3)</f>
        <v>0</v>
      </c>
      <c r="L273" s="15">
        <f>ROUND([1]водпот!P266,3)</f>
        <v>0</v>
      </c>
      <c r="M273" s="15">
        <f>ROUND([1]водобсл!P266,3)</f>
        <v>0</v>
      </c>
      <c r="N273" s="15">
        <f>ROUND([1]ЦОпот!P266,3)</f>
        <v>0</v>
      </c>
      <c r="O273" s="15">
        <f>ROUND([1]ЦОобсл!P266,3)</f>
        <v>0</v>
      </c>
      <c r="P273" s="15">
        <f>ROUND(IF([1]Ліфти!J265&gt;0,[1]Ліфти!J265,0),3)</f>
        <v>0</v>
      </c>
      <c r="Q273" s="15">
        <f>ROUND(IF([1]Ліфти!G265&gt;0,[1]Ліфти!G265,0),3)</f>
        <v>0</v>
      </c>
      <c r="R273" s="15">
        <f t="shared" si="12"/>
        <v>0</v>
      </c>
      <c r="S273" s="16">
        <f t="shared" si="13"/>
        <v>0</v>
      </c>
      <c r="T273" s="16" t="str">
        <f t="shared" si="14"/>
        <v xml:space="preserve"> </v>
      </c>
      <c r="U273" s="15">
        <f>[1]ВивізТПВ!H266</f>
        <v>6.9999997751396661</v>
      </c>
    </row>
    <row r="274" spans="1:21" ht="15" hidden="1" customHeight="1" x14ac:dyDescent="0.25">
      <c r="A274" s="13" t="str">
        <f>[1]Житл.фонд!A268</f>
        <v>261</v>
      </c>
      <c r="B274" s="14">
        <f>[1]Житл.фонд!B268</f>
        <v>0</v>
      </c>
      <c r="C274" s="15">
        <f>ROUND([1]ППТ!K267,3)</f>
        <v>0</v>
      </c>
      <c r="D274" s="15">
        <f>ROUND([1]дерат!H267,3)</f>
        <v>0</v>
      </c>
      <c r="E274" s="15">
        <f>ROUND([1]дезінс!H267,3)</f>
        <v>0</v>
      </c>
      <c r="F274" s="15">
        <f>ROUND([1]Димовент!P267,3)</f>
        <v>0</v>
      </c>
      <c r="G274" s="15">
        <f>ROUND([1]Електр!R267,3)</f>
        <v>0</v>
      </c>
      <c r="H274" s="15">
        <f>ROUND([1]Електр!V267,3)</f>
        <v>0</v>
      </c>
      <c r="I274" s="15">
        <f>ROUND([1]конструкції!P266,3)</f>
        <v>0</v>
      </c>
      <c r="J274" s="15">
        <f>ROUND([1]двері!N266,3)</f>
        <v>0</v>
      </c>
      <c r="K274" s="15">
        <f>ROUND([1]покрів!W266,3)</f>
        <v>0</v>
      </c>
      <c r="L274" s="15">
        <f>ROUND([1]водпот!P267,3)</f>
        <v>0</v>
      </c>
      <c r="M274" s="15">
        <f>ROUND([1]водобсл!P267,3)</f>
        <v>0</v>
      </c>
      <c r="N274" s="15">
        <f>ROUND([1]ЦОпот!P267,3)</f>
        <v>0</v>
      </c>
      <c r="O274" s="15">
        <f>ROUND([1]ЦОобсл!P267,3)</f>
        <v>0</v>
      </c>
      <c r="P274" s="15">
        <f>ROUND(IF([1]Ліфти!J266&gt;0,[1]Ліфти!J266,0),3)</f>
        <v>0</v>
      </c>
      <c r="Q274" s="15">
        <f>ROUND(IF([1]Ліфти!G266&gt;0,[1]Ліфти!G266,0),3)</f>
        <v>0</v>
      </c>
      <c r="R274" s="15">
        <f t="shared" si="12"/>
        <v>0</v>
      </c>
      <c r="S274" s="16">
        <f t="shared" si="13"/>
        <v>0</v>
      </c>
      <c r="T274" s="16" t="str">
        <f t="shared" si="14"/>
        <v xml:space="preserve"> </v>
      </c>
      <c r="U274" s="15">
        <f>[1]ВивізТПВ!H267</f>
        <v>6.9999997751396661</v>
      </c>
    </row>
    <row r="275" spans="1:21" ht="15" hidden="1" customHeight="1" x14ac:dyDescent="0.25">
      <c r="A275" s="13" t="str">
        <f>[1]Житл.фонд!A269</f>
        <v>262</v>
      </c>
      <c r="B275" s="14">
        <f>[1]Житл.фонд!B269</f>
        <v>0</v>
      </c>
      <c r="C275" s="15">
        <f>ROUND([1]ППТ!K268,3)</f>
        <v>0</v>
      </c>
      <c r="D275" s="15">
        <f>ROUND([1]дерат!H268,3)</f>
        <v>0</v>
      </c>
      <c r="E275" s="15">
        <f>ROUND([1]дезінс!H268,3)</f>
        <v>0</v>
      </c>
      <c r="F275" s="15">
        <f>ROUND([1]Димовент!P268,3)</f>
        <v>0</v>
      </c>
      <c r="G275" s="15">
        <f>ROUND([1]Електр!R268,3)</f>
        <v>0</v>
      </c>
      <c r="H275" s="15">
        <f>ROUND([1]Електр!V268,3)</f>
        <v>0</v>
      </c>
      <c r="I275" s="15">
        <f>ROUND([1]конструкції!P267,3)</f>
        <v>0</v>
      </c>
      <c r="J275" s="15">
        <f>ROUND([1]двері!N267,3)</f>
        <v>0</v>
      </c>
      <c r="K275" s="15">
        <f>ROUND([1]покрів!W267,3)</f>
        <v>0</v>
      </c>
      <c r="L275" s="15">
        <f>ROUND([1]водпот!P268,3)</f>
        <v>0</v>
      </c>
      <c r="M275" s="15">
        <f>ROUND([1]водобсл!P268,3)</f>
        <v>0</v>
      </c>
      <c r="N275" s="15">
        <f>ROUND([1]ЦОпот!P268,3)</f>
        <v>0</v>
      </c>
      <c r="O275" s="15">
        <f>ROUND([1]ЦОобсл!P268,3)</f>
        <v>0</v>
      </c>
      <c r="P275" s="15">
        <f>ROUND(IF([1]Ліфти!J267&gt;0,[1]Ліфти!J267,0),3)</f>
        <v>0</v>
      </c>
      <c r="Q275" s="15">
        <f>ROUND(IF([1]Ліфти!G267&gt;0,[1]Ліфти!G267,0),3)</f>
        <v>0</v>
      </c>
      <c r="R275" s="15">
        <f t="shared" si="12"/>
        <v>0</v>
      </c>
      <c r="S275" s="16">
        <f t="shared" si="13"/>
        <v>0</v>
      </c>
      <c r="T275" s="16" t="str">
        <f t="shared" si="14"/>
        <v xml:space="preserve"> </v>
      </c>
      <c r="U275" s="15">
        <f>[1]ВивізТПВ!H268</f>
        <v>6.9999997751396661</v>
      </c>
    </row>
    <row r="276" spans="1:21" ht="15" hidden="1" customHeight="1" x14ac:dyDescent="0.25">
      <c r="A276" s="13" t="str">
        <f>[1]Житл.фонд!A270</f>
        <v>263</v>
      </c>
      <c r="B276" s="14">
        <f>[1]Житл.фонд!B270</f>
        <v>0</v>
      </c>
      <c r="C276" s="15">
        <f>ROUND([1]ППТ!K269,3)</f>
        <v>0</v>
      </c>
      <c r="D276" s="15">
        <f>ROUND([1]дерат!H269,3)</f>
        <v>0</v>
      </c>
      <c r="E276" s="15">
        <f>ROUND([1]дезінс!H269,3)</f>
        <v>0</v>
      </c>
      <c r="F276" s="15">
        <f>ROUND([1]Димовент!P269,3)</f>
        <v>0</v>
      </c>
      <c r="G276" s="15">
        <f>ROUND([1]Електр!R269,3)</f>
        <v>0</v>
      </c>
      <c r="H276" s="15">
        <f>ROUND([1]Електр!V269,3)</f>
        <v>0</v>
      </c>
      <c r="I276" s="15">
        <f>ROUND([1]конструкції!P268,3)</f>
        <v>0</v>
      </c>
      <c r="J276" s="15">
        <f>ROUND([1]двері!N268,3)</f>
        <v>0</v>
      </c>
      <c r="K276" s="15">
        <f>ROUND([1]покрів!W268,3)</f>
        <v>0</v>
      </c>
      <c r="L276" s="15">
        <f>ROUND([1]водпот!P269,3)</f>
        <v>0</v>
      </c>
      <c r="M276" s="15">
        <f>ROUND([1]водобсл!P269,3)</f>
        <v>0</v>
      </c>
      <c r="N276" s="15">
        <f>ROUND([1]ЦОпот!P269,3)</f>
        <v>0</v>
      </c>
      <c r="O276" s="15">
        <f>ROUND([1]ЦОобсл!P269,3)</f>
        <v>0</v>
      </c>
      <c r="P276" s="15">
        <f>ROUND(IF([1]Ліфти!J268&gt;0,[1]Ліфти!J268,0),3)</f>
        <v>0</v>
      </c>
      <c r="Q276" s="15">
        <f>ROUND(IF([1]Ліфти!G268&gt;0,[1]Ліфти!G268,0),3)</f>
        <v>0</v>
      </c>
      <c r="R276" s="15">
        <f t="shared" si="12"/>
        <v>0</v>
      </c>
      <c r="S276" s="16">
        <f t="shared" si="13"/>
        <v>0</v>
      </c>
      <c r="T276" s="16" t="str">
        <f t="shared" si="14"/>
        <v xml:space="preserve"> </v>
      </c>
      <c r="U276" s="15">
        <f>[1]ВивізТПВ!H269</f>
        <v>6.9999997751396661</v>
      </c>
    </row>
    <row r="277" spans="1:21" ht="15" hidden="1" customHeight="1" x14ac:dyDescent="0.25">
      <c r="A277" s="13" t="str">
        <f>[1]Житл.фонд!A271</f>
        <v>264</v>
      </c>
      <c r="B277" s="14">
        <f>[1]Житл.фонд!B271</f>
        <v>0</v>
      </c>
      <c r="C277" s="15">
        <f>ROUND([1]ППТ!K270,3)</f>
        <v>0</v>
      </c>
      <c r="D277" s="15">
        <f>ROUND([1]дерат!H270,3)</f>
        <v>0</v>
      </c>
      <c r="E277" s="15">
        <f>ROUND([1]дезінс!H270,3)</f>
        <v>0</v>
      </c>
      <c r="F277" s="15">
        <f>ROUND([1]Димовент!P270,3)</f>
        <v>0</v>
      </c>
      <c r="G277" s="15">
        <f>ROUND([1]Електр!R270,3)</f>
        <v>0</v>
      </c>
      <c r="H277" s="15">
        <f>ROUND([1]Електр!V270,3)</f>
        <v>0</v>
      </c>
      <c r="I277" s="15">
        <f>ROUND([1]конструкції!P269,3)</f>
        <v>0</v>
      </c>
      <c r="J277" s="15">
        <f>ROUND([1]двері!N269,3)</f>
        <v>0</v>
      </c>
      <c r="K277" s="15">
        <f>ROUND([1]покрів!W269,3)</f>
        <v>0</v>
      </c>
      <c r="L277" s="15">
        <f>ROUND([1]водпот!P270,3)</f>
        <v>0</v>
      </c>
      <c r="M277" s="15">
        <f>ROUND([1]водобсл!P270,3)</f>
        <v>0</v>
      </c>
      <c r="N277" s="15">
        <f>ROUND([1]ЦОпот!P270,3)</f>
        <v>0</v>
      </c>
      <c r="O277" s="15">
        <f>ROUND([1]ЦОобсл!P270,3)</f>
        <v>0</v>
      </c>
      <c r="P277" s="15">
        <f>ROUND(IF([1]Ліфти!J269&gt;0,[1]Ліфти!J269,0),3)</f>
        <v>0</v>
      </c>
      <c r="Q277" s="15">
        <f>ROUND(IF([1]Ліфти!G269&gt;0,[1]Ліфти!G269,0),3)</f>
        <v>0</v>
      </c>
      <c r="R277" s="15">
        <f t="shared" si="12"/>
        <v>0</v>
      </c>
      <c r="S277" s="16">
        <f t="shared" si="13"/>
        <v>0</v>
      </c>
      <c r="T277" s="16" t="str">
        <f t="shared" si="14"/>
        <v xml:space="preserve"> </v>
      </c>
      <c r="U277" s="15">
        <f>[1]ВивізТПВ!H270</f>
        <v>6.9999997751396661</v>
      </c>
    </row>
    <row r="278" spans="1:21" ht="15" hidden="1" customHeight="1" x14ac:dyDescent="0.25">
      <c r="A278" s="13" t="str">
        <f>[1]Житл.фонд!A272</f>
        <v>265</v>
      </c>
      <c r="B278" s="14">
        <f>[1]Житл.фонд!B272</f>
        <v>0</v>
      </c>
      <c r="C278" s="15">
        <f>ROUND([1]ППТ!K271,3)</f>
        <v>0</v>
      </c>
      <c r="D278" s="15">
        <f>ROUND([1]дерат!H271,3)</f>
        <v>0</v>
      </c>
      <c r="E278" s="15">
        <f>ROUND([1]дезінс!H271,3)</f>
        <v>0</v>
      </c>
      <c r="F278" s="15">
        <f>ROUND([1]Димовент!P271,3)</f>
        <v>0</v>
      </c>
      <c r="G278" s="15">
        <f>ROUND([1]Електр!R271,3)</f>
        <v>0</v>
      </c>
      <c r="H278" s="15">
        <f>ROUND([1]Електр!V271,3)</f>
        <v>0</v>
      </c>
      <c r="I278" s="15">
        <f>ROUND([1]конструкції!P270,3)</f>
        <v>0</v>
      </c>
      <c r="J278" s="15">
        <f>ROUND([1]двері!N270,3)</f>
        <v>0</v>
      </c>
      <c r="K278" s="15">
        <f>ROUND([1]покрів!W270,3)</f>
        <v>0</v>
      </c>
      <c r="L278" s="15">
        <f>ROUND([1]водпот!P271,3)</f>
        <v>0</v>
      </c>
      <c r="M278" s="15">
        <f>ROUND([1]водобсл!P271,3)</f>
        <v>0</v>
      </c>
      <c r="N278" s="15">
        <f>ROUND([1]ЦОпот!P271,3)</f>
        <v>0</v>
      </c>
      <c r="O278" s="15">
        <f>ROUND([1]ЦОобсл!P271,3)</f>
        <v>0</v>
      </c>
      <c r="P278" s="15">
        <f>ROUND(IF([1]Ліфти!J270&gt;0,[1]Ліфти!J270,0),3)</f>
        <v>0</v>
      </c>
      <c r="Q278" s="15">
        <f>ROUND(IF([1]Ліфти!G270&gt;0,[1]Ліфти!G270,0),3)</f>
        <v>0</v>
      </c>
      <c r="R278" s="15">
        <f t="shared" si="12"/>
        <v>0</v>
      </c>
      <c r="S278" s="16">
        <f t="shared" si="13"/>
        <v>0</v>
      </c>
      <c r="T278" s="16" t="str">
        <f t="shared" si="14"/>
        <v xml:space="preserve"> </v>
      </c>
      <c r="U278" s="15">
        <f>[1]ВивізТПВ!H271</f>
        <v>6.9999997751396661</v>
      </c>
    </row>
    <row r="279" spans="1:21" ht="15" hidden="1" customHeight="1" x14ac:dyDescent="0.25">
      <c r="A279" s="13" t="str">
        <f>[1]Житл.фонд!A273</f>
        <v>266</v>
      </c>
      <c r="B279" s="14">
        <f>[1]Житл.фонд!B273</f>
        <v>0</v>
      </c>
      <c r="C279" s="15">
        <f>ROUND([1]ППТ!K272,3)</f>
        <v>0</v>
      </c>
      <c r="D279" s="15">
        <f>ROUND([1]дерат!H272,3)</f>
        <v>0</v>
      </c>
      <c r="E279" s="15">
        <f>ROUND([1]дезінс!H272,3)</f>
        <v>0</v>
      </c>
      <c r="F279" s="15">
        <f>ROUND([1]Димовент!P272,3)</f>
        <v>0</v>
      </c>
      <c r="G279" s="15">
        <f>ROUND([1]Електр!R272,3)</f>
        <v>0</v>
      </c>
      <c r="H279" s="15">
        <f>ROUND([1]Електр!V272,3)</f>
        <v>0</v>
      </c>
      <c r="I279" s="15">
        <f>ROUND([1]конструкції!P271,3)</f>
        <v>0</v>
      </c>
      <c r="J279" s="15">
        <f>ROUND([1]двері!N271,3)</f>
        <v>0</v>
      </c>
      <c r="K279" s="15">
        <f>ROUND([1]покрів!W271,3)</f>
        <v>0</v>
      </c>
      <c r="L279" s="15">
        <f>ROUND([1]водпот!P272,3)</f>
        <v>0</v>
      </c>
      <c r="M279" s="15">
        <f>ROUND([1]водобсл!P272,3)</f>
        <v>0</v>
      </c>
      <c r="N279" s="15">
        <f>ROUND([1]ЦОпот!P272,3)</f>
        <v>0</v>
      </c>
      <c r="O279" s="15">
        <f>ROUND([1]ЦОобсл!P272,3)</f>
        <v>0</v>
      </c>
      <c r="P279" s="15">
        <f>ROUND(IF([1]Ліфти!J271&gt;0,[1]Ліфти!J271,0),3)</f>
        <v>0</v>
      </c>
      <c r="Q279" s="15">
        <f>ROUND(IF([1]Ліфти!G271&gt;0,[1]Ліфти!G271,0),3)</f>
        <v>0</v>
      </c>
      <c r="R279" s="15">
        <f t="shared" si="12"/>
        <v>0</v>
      </c>
      <c r="S279" s="16">
        <f t="shared" si="13"/>
        <v>0</v>
      </c>
      <c r="T279" s="16" t="str">
        <f t="shared" si="14"/>
        <v xml:space="preserve"> </v>
      </c>
      <c r="U279" s="15">
        <f>[1]ВивізТПВ!H272</f>
        <v>6.9999997751396661</v>
      </c>
    </row>
    <row r="280" spans="1:21" ht="15" hidden="1" customHeight="1" x14ac:dyDescent="0.25">
      <c r="A280" s="13" t="str">
        <f>[1]Житл.фонд!A274</f>
        <v>267</v>
      </c>
      <c r="B280" s="14">
        <f>[1]Житл.фонд!B274</f>
        <v>0</v>
      </c>
      <c r="C280" s="15">
        <f>ROUND([1]ППТ!K273,3)</f>
        <v>0</v>
      </c>
      <c r="D280" s="15">
        <f>ROUND([1]дерат!H273,3)</f>
        <v>0</v>
      </c>
      <c r="E280" s="15">
        <f>ROUND([1]дезінс!H273,3)</f>
        <v>0</v>
      </c>
      <c r="F280" s="15">
        <f>ROUND([1]Димовент!P273,3)</f>
        <v>0</v>
      </c>
      <c r="G280" s="15">
        <f>ROUND([1]Електр!R273,3)</f>
        <v>0</v>
      </c>
      <c r="H280" s="15">
        <f>ROUND([1]Електр!V273,3)</f>
        <v>0</v>
      </c>
      <c r="I280" s="15">
        <f>ROUND([1]конструкції!P272,3)</f>
        <v>0</v>
      </c>
      <c r="J280" s="15">
        <f>ROUND([1]двері!N272,3)</f>
        <v>0</v>
      </c>
      <c r="K280" s="15">
        <f>ROUND([1]покрів!W272,3)</f>
        <v>0</v>
      </c>
      <c r="L280" s="15">
        <f>ROUND([1]водпот!P273,3)</f>
        <v>0</v>
      </c>
      <c r="M280" s="15">
        <f>ROUND([1]водобсл!P273,3)</f>
        <v>0</v>
      </c>
      <c r="N280" s="15">
        <f>ROUND([1]ЦОпот!P273,3)</f>
        <v>0</v>
      </c>
      <c r="O280" s="15">
        <f>ROUND([1]ЦОобсл!P273,3)</f>
        <v>0</v>
      </c>
      <c r="P280" s="15">
        <f>ROUND(IF([1]Ліфти!J272&gt;0,[1]Ліфти!J272,0),3)</f>
        <v>0</v>
      </c>
      <c r="Q280" s="15">
        <f>ROUND(IF([1]Ліфти!G272&gt;0,[1]Ліфти!G272,0),3)</f>
        <v>0</v>
      </c>
      <c r="R280" s="15">
        <f t="shared" si="12"/>
        <v>0</v>
      </c>
      <c r="S280" s="16">
        <f t="shared" si="13"/>
        <v>0</v>
      </c>
      <c r="T280" s="16" t="str">
        <f t="shared" si="14"/>
        <v xml:space="preserve"> </v>
      </c>
      <c r="U280" s="15">
        <f>[1]ВивізТПВ!H273</f>
        <v>6.9999997751396661</v>
      </c>
    </row>
    <row r="281" spans="1:21" ht="15" hidden="1" customHeight="1" x14ac:dyDescent="0.25">
      <c r="A281" s="13" t="str">
        <f>[1]Житл.фонд!A275</f>
        <v>268</v>
      </c>
      <c r="B281" s="14">
        <f>[1]Житл.фонд!B275</f>
        <v>0</v>
      </c>
      <c r="C281" s="15">
        <f>ROUND([1]ППТ!K274,3)</f>
        <v>0</v>
      </c>
      <c r="D281" s="15">
        <f>ROUND([1]дерат!H274,3)</f>
        <v>0</v>
      </c>
      <c r="E281" s="15">
        <f>ROUND([1]дезінс!H274,3)</f>
        <v>0</v>
      </c>
      <c r="F281" s="15">
        <f>ROUND([1]Димовент!P274,3)</f>
        <v>0</v>
      </c>
      <c r="G281" s="15">
        <f>ROUND([1]Електр!R274,3)</f>
        <v>0</v>
      </c>
      <c r="H281" s="15">
        <f>ROUND([1]Електр!V274,3)</f>
        <v>0</v>
      </c>
      <c r="I281" s="15">
        <f>ROUND([1]конструкції!P273,3)</f>
        <v>0</v>
      </c>
      <c r="J281" s="15">
        <f>ROUND([1]двері!N273,3)</f>
        <v>0</v>
      </c>
      <c r="K281" s="15">
        <f>ROUND([1]покрів!W273,3)</f>
        <v>0</v>
      </c>
      <c r="L281" s="15">
        <f>ROUND([1]водпот!P274,3)</f>
        <v>0</v>
      </c>
      <c r="M281" s="15">
        <f>ROUND([1]водобсл!P274,3)</f>
        <v>0</v>
      </c>
      <c r="N281" s="15">
        <f>ROUND([1]ЦОпот!P274,3)</f>
        <v>0</v>
      </c>
      <c r="O281" s="15">
        <f>ROUND([1]ЦОобсл!P274,3)</f>
        <v>0</v>
      </c>
      <c r="P281" s="15">
        <f>ROUND(IF([1]Ліфти!J273&gt;0,[1]Ліфти!J273,0),3)</f>
        <v>0</v>
      </c>
      <c r="Q281" s="15">
        <f>ROUND(IF([1]Ліфти!G273&gt;0,[1]Ліфти!G273,0),3)</f>
        <v>0</v>
      </c>
      <c r="R281" s="15">
        <f t="shared" si="12"/>
        <v>0</v>
      </c>
      <c r="S281" s="16">
        <f t="shared" si="13"/>
        <v>0</v>
      </c>
      <c r="T281" s="16" t="str">
        <f t="shared" si="14"/>
        <v xml:space="preserve"> </v>
      </c>
      <c r="U281" s="15">
        <f>[1]ВивізТПВ!H274</f>
        <v>6.9999997751396661</v>
      </c>
    </row>
    <row r="282" spans="1:21" ht="15" hidden="1" customHeight="1" x14ac:dyDescent="0.25">
      <c r="A282" s="13" t="str">
        <f>[1]Житл.фонд!A276</f>
        <v>269</v>
      </c>
      <c r="B282" s="14">
        <f>[1]Житл.фонд!B276</f>
        <v>0</v>
      </c>
      <c r="C282" s="15">
        <f>ROUND([1]ППТ!K275,3)</f>
        <v>0</v>
      </c>
      <c r="D282" s="15">
        <f>ROUND([1]дерат!H275,3)</f>
        <v>0</v>
      </c>
      <c r="E282" s="15">
        <f>ROUND([1]дезінс!H275,3)</f>
        <v>0</v>
      </c>
      <c r="F282" s="15">
        <f>ROUND([1]Димовент!P275,3)</f>
        <v>0</v>
      </c>
      <c r="G282" s="15">
        <f>ROUND([1]Електр!R275,3)</f>
        <v>0</v>
      </c>
      <c r="H282" s="15">
        <f>ROUND([1]Електр!V275,3)</f>
        <v>0</v>
      </c>
      <c r="I282" s="15">
        <f>ROUND([1]конструкції!P274,3)</f>
        <v>0</v>
      </c>
      <c r="J282" s="15">
        <f>ROUND([1]двері!N274,3)</f>
        <v>0</v>
      </c>
      <c r="K282" s="15">
        <f>ROUND([1]покрів!W274,3)</f>
        <v>0</v>
      </c>
      <c r="L282" s="15">
        <f>ROUND([1]водпот!P275,3)</f>
        <v>0</v>
      </c>
      <c r="M282" s="15">
        <f>ROUND([1]водобсл!P275,3)</f>
        <v>0</v>
      </c>
      <c r="N282" s="15">
        <f>ROUND([1]ЦОпот!P275,3)</f>
        <v>0</v>
      </c>
      <c r="O282" s="15">
        <f>ROUND([1]ЦОобсл!P275,3)</f>
        <v>0</v>
      </c>
      <c r="P282" s="15">
        <f>ROUND(IF([1]Ліфти!J274&gt;0,[1]Ліфти!J274,0),3)</f>
        <v>0</v>
      </c>
      <c r="Q282" s="15">
        <f>ROUND(IF([1]Ліфти!G274&gt;0,[1]Ліфти!G274,0),3)</f>
        <v>0</v>
      </c>
      <c r="R282" s="15">
        <f t="shared" si="12"/>
        <v>0</v>
      </c>
      <c r="S282" s="16">
        <f t="shared" si="13"/>
        <v>0</v>
      </c>
      <c r="T282" s="16" t="str">
        <f t="shared" si="14"/>
        <v xml:space="preserve"> </v>
      </c>
      <c r="U282" s="15">
        <f>[1]ВивізТПВ!H275</f>
        <v>6.9999997751396661</v>
      </c>
    </row>
    <row r="283" spans="1:21" ht="15" hidden="1" customHeight="1" x14ac:dyDescent="0.25">
      <c r="A283" s="13" t="str">
        <f>[1]Житл.фонд!A277</f>
        <v>270</v>
      </c>
      <c r="B283" s="14">
        <f>[1]Житл.фонд!B277</f>
        <v>0</v>
      </c>
      <c r="C283" s="15">
        <f>ROUND([1]ППТ!K276,3)</f>
        <v>0</v>
      </c>
      <c r="D283" s="15">
        <f>ROUND([1]дерат!H276,3)</f>
        <v>0</v>
      </c>
      <c r="E283" s="15">
        <f>ROUND([1]дезінс!H276,3)</f>
        <v>0</v>
      </c>
      <c r="F283" s="15">
        <f>ROUND([1]Димовент!P276,3)</f>
        <v>0</v>
      </c>
      <c r="G283" s="15">
        <f>ROUND([1]Електр!R276,3)</f>
        <v>0</v>
      </c>
      <c r="H283" s="15">
        <f>ROUND([1]Електр!V276,3)</f>
        <v>0</v>
      </c>
      <c r="I283" s="15">
        <f>ROUND([1]конструкції!P275,3)</f>
        <v>0</v>
      </c>
      <c r="J283" s="15">
        <f>ROUND([1]двері!N275,3)</f>
        <v>0</v>
      </c>
      <c r="K283" s="15">
        <f>ROUND([1]покрів!W275,3)</f>
        <v>0</v>
      </c>
      <c r="L283" s="15">
        <f>ROUND([1]водпот!P276,3)</f>
        <v>0</v>
      </c>
      <c r="M283" s="15">
        <f>ROUND([1]водобсл!P276,3)</f>
        <v>0</v>
      </c>
      <c r="N283" s="15">
        <f>ROUND([1]ЦОпот!P276,3)</f>
        <v>0</v>
      </c>
      <c r="O283" s="15">
        <f>ROUND([1]ЦОобсл!P276,3)</f>
        <v>0</v>
      </c>
      <c r="P283" s="15">
        <f>ROUND(IF([1]Ліфти!J275&gt;0,[1]Ліфти!J275,0),3)</f>
        <v>0</v>
      </c>
      <c r="Q283" s="15">
        <f>ROUND(IF([1]Ліфти!G275&gt;0,[1]Ліфти!G275,0),3)</f>
        <v>0</v>
      </c>
      <c r="R283" s="15">
        <f t="shared" si="12"/>
        <v>0</v>
      </c>
      <c r="S283" s="16">
        <f t="shared" si="13"/>
        <v>0</v>
      </c>
      <c r="T283" s="16" t="str">
        <f t="shared" si="14"/>
        <v xml:space="preserve"> </v>
      </c>
      <c r="U283" s="15">
        <f>[1]ВивізТПВ!H276</f>
        <v>6.9999997751396661</v>
      </c>
    </row>
    <row r="284" spans="1:21" ht="15" hidden="1" customHeight="1" x14ac:dyDescent="0.25">
      <c r="A284" s="13" t="str">
        <f>[1]Житл.фонд!A278</f>
        <v>271</v>
      </c>
      <c r="B284" s="14">
        <f>[1]Житл.фонд!B278</f>
        <v>0</v>
      </c>
      <c r="C284" s="15">
        <f>ROUND([1]ППТ!K277,3)</f>
        <v>0</v>
      </c>
      <c r="D284" s="15">
        <f>ROUND([1]дерат!H277,3)</f>
        <v>0</v>
      </c>
      <c r="E284" s="15">
        <f>ROUND([1]дезінс!H277,3)</f>
        <v>0</v>
      </c>
      <c r="F284" s="15">
        <f>ROUND([1]Димовент!P277,3)</f>
        <v>0</v>
      </c>
      <c r="G284" s="15">
        <f>ROUND([1]Електр!R277,3)</f>
        <v>0</v>
      </c>
      <c r="H284" s="15">
        <f>ROUND([1]Електр!V277,3)</f>
        <v>0</v>
      </c>
      <c r="I284" s="15">
        <f>ROUND([1]конструкції!P276,3)</f>
        <v>0</v>
      </c>
      <c r="J284" s="15">
        <f>ROUND([1]двері!N276,3)</f>
        <v>0</v>
      </c>
      <c r="K284" s="15">
        <f>ROUND([1]покрів!W276,3)</f>
        <v>0</v>
      </c>
      <c r="L284" s="15">
        <f>ROUND([1]водпот!P277,3)</f>
        <v>0</v>
      </c>
      <c r="M284" s="15">
        <f>ROUND([1]водобсл!P277,3)</f>
        <v>0</v>
      </c>
      <c r="N284" s="15">
        <f>ROUND([1]ЦОпот!P277,3)</f>
        <v>0</v>
      </c>
      <c r="O284" s="15">
        <f>ROUND([1]ЦОобсл!P277,3)</f>
        <v>0</v>
      </c>
      <c r="P284" s="15">
        <f>ROUND(IF([1]Ліфти!J276&gt;0,[1]Ліфти!J276,0),3)</f>
        <v>0</v>
      </c>
      <c r="Q284" s="15">
        <f>ROUND(IF([1]Ліфти!G276&gt;0,[1]Ліфти!G276,0),3)</f>
        <v>0</v>
      </c>
      <c r="R284" s="15">
        <f t="shared" si="12"/>
        <v>0</v>
      </c>
      <c r="S284" s="16">
        <f t="shared" si="13"/>
        <v>0</v>
      </c>
      <c r="T284" s="16" t="str">
        <f t="shared" si="14"/>
        <v xml:space="preserve"> </v>
      </c>
      <c r="U284" s="15">
        <f>[1]ВивізТПВ!H277</f>
        <v>6.9999997751396661</v>
      </c>
    </row>
    <row r="285" spans="1:21" ht="15" hidden="1" customHeight="1" x14ac:dyDescent="0.25">
      <c r="A285" s="13" t="str">
        <f>[1]Житл.фонд!A279</f>
        <v>272</v>
      </c>
      <c r="B285" s="14">
        <f>[1]Житл.фонд!B279</f>
        <v>0</v>
      </c>
      <c r="C285" s="15">
        <f>ROUND([1]ППТ!K278,3)</f>
        <v>0</v>
      </c>
      <c r="D285" s="15">
        <f>ROUND([1]дерат!H278,3)</f>
        <v>0</v>
      </c>
      <c r="E285" s="15">
        <f>ROUND([1]дезінс!H278,3)</f>
        <v>0</v>
      </c>
      <c r="F285" s="15">
        <f>ROUND([1]Димовент!P278,3)</f>
        <v>0</v>
      </c>
      <c r="G285" s="15">
        <f>ROUND([1]Електр!R278,3)</f>
        <v>0</v>
      </c>
      <c r="H285" s="15">
        <f>ROUND([1]Електр!V278,3)</f>
        <v>0</v>
      </c>
      <c r="I285" s="15">
        <f>ROUND([1]конструкції!P277,3)</f>
        <v>0</v>
      </c>
      <c r="J285" s="15">
        <f>ROUND([1]двері!N277,3)</f>
        <v>0</v>
      </c>
      <c r="K285" s="15">
        <f>ROUND([1]покрів!W277,3)</f>
        <v>0</v>
      </c>
      <c r="L285" s="15">
        <f>ROUND([1]водпот!P278,3)</f>
        <v>0</v>
      </c>
      <c r="M285" s="15">
        <f>ROUND([1]водобсл!P278,3)</f>
        <v>0</v>
      </c>
      <c r="N285" s="15">
        <f>ROUND([1]ЦОпот!P278,3)</f>
        <v>0</v>
      </c>
      <c r="O285" s="15">
        <f>ROUND([1]ЦОобсл!P278,3)</f>
        <v>0</v>
      </c>
      <c r="P285" s="15">
        <f>ROUND(IF([1]Ліфти!J277&gt;0,[1]Ліфти!J277,0),3)</f>
        <v>0</v>
      </c>
      <c r="Q285" s="15">
        <f>ROUND(IF([1]Ліфти!G277&gt;0,[1]Ліфти!G277,0),3)</f>
        <v>0</v>
      </c>
      <c r="R285" s="15">
        <f t="shared" si="12"/>
        <v>0</v>
      </c>
      <c r="S285" s="16">
        <f t="shared" si="13"/>
        <v>0</v>
      </c>
      <c r="T285" s="16" t="str">
        <f t="shared" si="14"/>
        <v xml:space="preserve"> </v>
      </c>
      <c r="U285" s="15">
        <f>[1]ВивізТПВ!H278</f>
        <v>6.9999997751396661</v>
      </c>
    </row>
    <row r="286" spans="1:21" ht="15" hidden="1" customHeight="1" x14ac:dyDescent="0.25">
      <c r="A286" s="13" t="str">
        <f>[1]Житл.фонд!A280</f>
        <v>273</v>
      </c>
      <c r="B286" s="14">
        <f>[1]Житл.фонд!B280</f>
        <v>0</v>
      </c>
      <c r="C286" s="15">
        <f>ROUND([1]ППТ!K279,3)</f>
        <v>0</v>
      </c>
      <c r="D286" s="15">
        <f>ROUND([1]дерат!H279,3)</f>
        <v>0</v>
      </c>
      <c r="E286" s="15">
        <f>ROUND([1]дезінс!H279,3)</f>
        <v>0</v>
      </c>
      <c r="F286" s="15">
        <f>ROUND([1]Димовент!P279,3)</f>
        <v>0</v>
      </c>
      <c r="G286" s="15">
        <f>ROUND([1]Електр!R279,3)</f>
        <v>0</v>
      </c>
      <c r="H286" s="15">
        <f>ROUND([1]Електр!V279,3)</f>
        <v>0</v>
      </c>
      <c r="I286" s="15">
        <f>ROUND([1]конструкції!P278,3)</f>
        <v>0</v>
      </c>
      <c r="J286" s="15">
        <f>ROUND([1]двері!N278,3)</f>
        <v>0</v>
      </c>
      <c r="K286" s="15">
        <f>ROUND([1]покрів!W278,3)</f>
        <v>0</v>
      </c>
      <c r="L286" s="15">
        <f>ROUND([1]водпот!P279,3)</f>
        <v>0</v>
      </c>
      <c r="M286" s="15">
        <f>ROUND([1]водобсл!P279,3)</f>
        <v>0</v>
      </c>
      <c r="N286" s="15">
        <f>ROUND([1]ЦОпот!P279,3)</f>
        <v>0</v>
      </c>
      <c r="O286" s="15">
        <f>ROUND([1]ЦОобсл!P279,3)</f>
        <v>0</v>
      </c>
      <c r="P286" s="15">
        <f>ROUND(IF([1]Ліфти!J278&gt;0,[1]Ліфти!J278,0),3)</f>
        <v>0</v>
      </c>
      <c r="Q286" s="15">
        <f>ROUND(IF([1]Ліфти!G278&gt;0,[1]Ліфти!G278,0),3)</f>
        <v>0</v>
      </c>
      <c r="R286" s="15">
        <f t="shared" si="12"/>
        <v>0</v>
      </c>
      <c r="S286" s="16">
        <f t="shared" si="13"/>
        <v>0</v>
      </c>
      <c r="T286" s="16" t="str">
        <f t="shared" si="14"/>
        <v xml:space="preserve"> </v>
      </c>
      <c r="U286" s="15">
        <f>[1]ВивізТПВ!H279</f>
        <v>6.9999997751396661</v>
      </c>
    </row>
    <row r="287" spans="1:21" ht="15" hidden="1" customHeight="1" x14ac:dyDescent="0.25">
      <c r="A287" s="13" t="str">
        <f>[1]Житл.фонд!A281</f>
        <v>274</v>
      </c>
      <c r="B287" s="14">
        <f>[1]Житл.фонд!B281</f>
        <v>0</v>
      </c>
      <c r="C287" s="15">
        <f>ROUND([1]ППТ!K280,3)</f>
        <v>0</v>
      </c>
      <c r="D287" s="15">
        <f>ROUND([1]дерат!H280,3)</f>
        <v>0</v>
      </c>
      <c r="E287" s="15">
        <f>ROUND([1]дезінс!H280,3)</f>
        <v>0</v>
      </c>
      <c r="F287" s="15">
        <f>ROUND([1]Димовент!P280,3)</f>
        <v>0</v>
      </c>
      <c r="G287" s="15">
        <f>ROUND([1]Електр!R280,3)</f>
        <v>0</v>
      </c>
      <c r="H287" s="15">
        <f>ROUND([1]Електр!V280,3)</f>
        <v>0</v>
      </c>
      <c r="I287" s="15">
        <f>ROUND([1]конструкції!P279,3)</f>
        <v>0</v>
      </c>
      <c r="J287" s="15">
        <f>ROUND([1]двері!N279,3)</f>
        <v>0</v>
      </c>
      <c r="K287" s="15">
        <f>ROUND([1]покрів!W279,3)</f>
        <v>0</v>
      </c>
      <c r="L287" s="15">
        <f>ROUND([1]водпот!P280,3)</f>
        <v>0</v>
      </c>
      <c r="M287" s="15">
        <f>ROUND([1]водобсл!P280,3)</f>
        <v>0</v>
      </c>
      <c r="N287" s="15">
        <f>ROUND([1]ЦОпот!P280,3)</f>
        <v>0</v>
      </c>
      <c r="O287" s="15">
        <f>ROUND([1]ЦОобсл!P280,3)</f>
        <v>0</v>
      </c>
      <c r="P287" s="15">
        <f>ROUND(IF([1]Ліфти!J279&gt;0,[1]Ліфти!J279,0),3)</f>
        <v>0</v>
      </c>
      <c r="Q287" s="15">
        <f>ROUND(IF([1]Ліфти!G279&gt;0,[1]Ліфти!G279,0),3)</f>
        <v>0</v>
      </c>
      <c r="R287" s="15">
        <f t="shared" si="12"/>
        <v>0</v>
      </c>
      <c r="S287" s="16">
        <f t="shared" si="13"/>
        <v>0</v>
      </c>
      <c r="T287" s="16" t="str">
        <f t="shared" si="14"/>
        <v xml:space="preserve"> </v>
      </c>
      <c r="U287" s="15">
        <f>[1]ВивізТПВ!H280</f>
        <v>6.9999997751396661</v>
      </c>
    </row>
    <row r="288" spans="1:21" ht="15" hidden="1" customHeight="1" x14ac:dyDescent="0.25">
      <c r="A288" s="13" t="str">
        <f>[1]Житл.фонд!A282</f>
        <v>275</v>
      </c>
      <c r="B288" s="14">
        <f>[1]Житл.фонд!B282</f>
        <v>0</v>
      </c>
      <c r="C288" s="15">
        <f>ROUND([1]ППТ!K281,3)</f>
        <v>0</v>
      </c>
      <c r="D288" s="15">
        <f>ROUND([1]дерат!H281,3)</f>
        <v>0</v>
      </c>
      <c r="E288" s="15">
        <f>ROUND([1]дезінс!H281,3)</f>
        <v>0</v>
      </c>
      <c r="F288" s="15">
        <f>ROUND([1]Димовент!P281,3)</f>
        <v>0</v>
      </c>
      <c r="G288" s="15">
        <f>ROUND([1]Електр!R281,3)</f>
        <v>0</v>
      </c>
      <c r="H288" s="15">
        <f>ROUND([1]Електр!V281,3)</f>
        <v>0</v>
      </c>
      <c r="I288" s="15">
        <f>ROUND([1]конструкції!P280,3)</f>
        <v>0</v>
      </c>
      <c r="J288" s="15">
        <f>ROUND([1]двері!N280,3)</f>
        <v>0</v>
      </c>
      <c r="K288" s="15">
        <f>ROUND([1]покрів!W280,3)</f>
        <v>0</v>
      </c>
      <c r="L288" s="15">
        <f>ROUND([1]водпот!P281,3)</f>
        <v>0</v>
      </c>
      <c r="M288" s="15">
        <f>ROUND([1]водобсл!P281,3)</f>
        <v>0</v>
      </c>
      <c r="N288" s="15">
        <f>ROUND([1]ЦОпот!P281,3)</f>
        <v>0</v>
      </c>
      <c r="O288" s="15">
        <f>ROUND([1]ЦОобсл!P281,3)</f>
        <v>0</v>
      </c>
      <c r="P288" s="15">
        <f>ROUND(IF([1]Ліфти!J280&gt;0,[1]Ліфти!J280,0),3)</f>
        <v>0</v>
      </c>
      <c r="Q288" s="15">
        <f>ROUND(IF([1]Ліфти!G280&gt;0,[1]Ліфти!G280,0),3)</f>
        <v>0</v>
      </c>
      <c r="R288" s="15">
        <f t="shared" si="12"/>
        <v>0</v>
      </c>
      <c r="S288" s="16">
        <f t="shared" si="13"/>
        <v>0</v>
      </c>
      <c r="T288" s="16" t="str">
        <f t="shared" si="14"/>
        <v xml:space="preserve"> </v>
      </c>
      <c r="U288" s="15">
        <f>[1]ВивізТПВ!H281</f>
        <v>6.9999997751396661</v>
      </c>
    </row>
    <row r="289" spans="1:21" ht="15" hidden="1" customHeight="1" x14ac:dyDescent="0.25">
      <c r="A289" s="13" t="str">
        <f>[1]Житл.фонд!A283</f>
        <v>276</v>
      </c>
      <c r="B289" s="14">
        <f>[1]Житл.фонд!B283</f>
        <v>0</v>
      </c>
      <c r="C289" s="15">
        <f>ROUND([1]ППТ!K282,3)</f>
        <v>0</v>
      </c>
      <c r="D289" s="15">
        <f>ROUND([1]дерат!H282,3)</f>
        <v>0</v>
      </c>
      <c r="E289" s="15">
        <f>ROUND([1]дезінс!H282,3)</f>
        <v>0</v>
      </c>
      <c r="F289" s="15">
        <f>ROUND([1]Димовент!P282,3)</f>
        <v>0</v>
      </c>
      <c r="G289" s="15">
        <f>ROUND([1]Електр!R282,3)</f>
        <v>0</v>
      </c>
      <c r="H289" s="15">
        <f>ROUND([1]Електр!V282,3)</f>
        <v>0</v>
      </c>
      <c r="I289" s="15">
        <f>ROUND([1]конструкції!P281,3)</f>
        <v>0</v>
      </c>
      <c r="J289" s="15">
        <f>ROUND([1]двері!N281,3)</f>
        <v>0</v>
      </c>
      <c r="K289" s="15">
        <f>ROUND([1]покрів!W281,3)</f>
        <v>0</v>
      </c>
      <c r="L289" s="15">
        <f>ROUND([1]водпот!P282,3)</f>
        <v>0</v>
      </c>
      <c r="M289" s="15">
        <f>ROUND([1]водобсл!P282,3)</f>
        <v>0</v>
      </c>
      <c r="N289" s="15">
        <f>ROUND([1]ЦОпот!P282,3)</f>
        <v>0</v>
      </c>
      <c r="O289" s="15">
        <f>ROUND([1]ЦОобсл!P282,3)</f>
        <v>0</v>
      </c>
      <c r="P289" s="15">
        <f>ROUND(IF([1]Ліфти!J281&gt;0,[1]Ліфти!J281,0),3)</f>
        <v>0</v>
      </c>
      <c r="Q289" s="15">
        <f>ROUND(IF([1]Ліфти!G281&gt;0,[1]Ліфти!G281,0),3)</f>
        <v>0</v>
      </c>
      <c r="R289" s="15">
        <f t="shared" si="12"/>
        <v>0</v>
      </c>
      <c r="S289" s="16">
        <f t="shared" si="13"/>
        <v>0</v>
      </c>
      <c r="T289" s="16" t="str">
        <f t="shared" si="14"/>
        <v xml:space="preserve"> </v>
      </c>
      <c r="U289" s="15">
        <f>[1]ВивізТПВ!H282</f>
        <v>6.9999997751396661</v>
      </c>
    </row>
    <row r="290" spans="1:21" ht="15" hidden="1" customHeight="1" x14ac:dyDescent="0.25">
      <c r="A290" s="13" t="str">
        <f>[1]Житл.фонд!A284</f>
        <v>277</v>
      </c>
      <c r="B290" s="14">
        <f>[1]Житл.фонд!B284</f>
        <v>0</v>
      </c>
      <c r="C290" s="15">
        <f>ROUND([1]ППТ!K283,3)</f>
        <v>0</v>
      </c>
      <c r="D290" s="15">
        <f>ROUND([1]дерат!H283,3)</f>
        <v>0</v>
      </c>
      <c r="E290" s="15">
        <f>ROUND([1]дезінс!H283,3)</f>
        <v>0</v>
      </c>
      <c r="F290" s="15">
        <f>ROUND([1]Димовент!P283,3)</f>
        <v>0</v>
      </c>
      <c r="G290" s="15">
        <f>ROUND([1]Електр!R283,3)</f>
        <v>0</v>
      </c>
      <c r="H290" s="15">
        <f>ROUND([1]Електр!V283,3)</f>
        <v>0</v>
      </c>
      <c r="I290" s="15">
        <f>ROUND([1]конструкції!P282,3)</f>
        <v>0</v>
      </c>
      <c r="J290" s="15">
        <f>ROUND([1]двері!N282,3)</f>
        <v>0</v>
      </c>
      <c r="K290" s="15">
        <f>ROUND([1]покрів!W282,3)</f>
        <v>0</v>
      </c>
      <c r="L290" s="15">
        <f>ROUND([1]водпот!P283,3)</f>
        <v>0</v>
      </c>
      <c r="M290" s="15">
        <f>ROUND([1]водобсл!P283,3)</f>
        <v>0</v>
      </c>
      <c r="N290" s="15">
        <f>ROUND([1]ЦОпот!P283,3)</f>
        <v>0</v>
      </c>
      <c r="O290" s="15">
        <f>ROUND([1]ЦОобсл!P283,3)</f>
        <v>0</v>
      </c>
      <c r="P290" s="15">
        <f>ROUND(IF([1]Ліфти!J282&gt;0,[1]Ліфти!J282,0),3)</f>
        <v>0</v>
      </c>
      <c r="Q290" s="15">
        <f>ROUND(IF([1]Ліфти!G282&gt;0,[1]Ліфти!G282,0),3)</f>
        <v>0</v>
      </c>
      <c r="R290" s="15">
        <f t="shared" si="12"/>
        <v>0</v>
      </c>
      <c r="S290" s="16">
        <f t="shared" si="13"/>
        <v>0</v>
      </c>
      <c r="T290" s="16" t="str">
        <f t="shared" si="14"/>
        <v xml:space="preserve"> </v>
      </c>
      <c r="U290" s="15">
        <f>[1]ВивізТПВ!H283</f>
        <v>6.9999997751396661</v>
      </c>
    </row>
    <row r="291" spans="1:21" ht="15" hidden="1" customHeight="1" x14ac:dyDescent="0.25">
      <c r="A291" s="13" t="str">
        <f>[1]Житл.фонд!A285</f>
        <v>278</v>
      </c>
      <c r="B291" s="14">
        <f>[1]Житл.фонд!B285</f>
        <v>0</v>
      </c>
      <c r="C291" s="15">
        <f>ROUND([1]ППТ!K284,3)</f>
        <v>0</v>
      </c>
      <c r="D291" s="15">
        <f>ROUND([1]дерат!H284,3)</f>
        <v>0</v>
      </c>
      <c r="E291" s="15">
        <f>ROUND([1]дезінс!H284,3)</f>
        <v>0</v>
      </c>
      <c r="F291" s="15">
        <f>ROUND([1]Димовент!P284,3)</f>
        <v>0</v>
      </c>
      <c r="G291" s="15">
        <f>ROUND([1]Електр!R284,3)</f>
        <v>0</v>
      </c>
      <c r="H291" s="15">
        <f>ROUND([1]Електр!V284,3)</f>
        <v>0</v>
      </c>
      <c r="I291" s="15">
        <f>ROUND([1]конструкції!P283,3)</f>
        <v>0</v>
      </c>
      <c r="J291" s="15">
        <f>ROUND([1]двері!N283,3)</f>
        <v>0</v>
      </c>
      <c r="K291" s="15">
        <f>ROUND([1]покрів!W283,3)</f>
        <v>0</v>
      </c>
      <c r="L291" s="15">
        <f>ROUND([1]водпот!P284,3)</f>
        <v>0</v>
      </c>
      <c r="M291" s="15">
        <f>ROUND([1]водобсл!P284,3)</f>
        <v>0</v>
      </c>
      <c r="N291" s="15">
        <f>ROUND([1]ЦОпот!P284,3)</f>
        <v>0</v>
      </c>
      <c r="O291" s="15">
        <f>ROUND([1]ЦОобсл!P284,3)</f>
        <v>0</v>
      </c>
      <c r="P291" s="15">
        <f>ROUND(IF([1]Ліфти!J283&gt;0,[1]Ліфти!J283,0),3)</f>
        <v>0</v>
      </c>
      <c r="Q291" s="15">
        <f>ROUND(IF([1]Ліфти!G283&gt;0,[1]Ліфти!G283,0),3)</f>
        <v>0</v>
      </c>
      <c r="R291" s="15">
        <f t="shared" si="12"/>
        <v>0</v>
      </c>
      <c r="S291" s="16">
        <f t="shared" si="13"/>
        <v>0</v>
      </c>
      <c r="T291" s="16" t="str">
        <f t="shared" si="14"/>
        <v xml:space="preserve"> </v>
      </c>
      <c r="U291" s="15">
        <f>[1]ВивізТПВ!H284</f>
        <v>6.9999997751396661</v>
      </c>
    </row>
    <row r="292" spans="1:21" ht="15" hidden="1" customHeight="1" x14ac:dyDescent="0.25">
      <c r="A292" s="13" t="str">
        <f>[1]Житл.фонд!A286</f>
        <v>279</v>
      </c>
      <c r="B292" s="14">
        <f>[1]Житл.фонд!B286</f>
        <v>0</v>
      </c>
      <c r="C292" s="15">
        <f>ROUND([1]ППТ!K285,3)</f>
        <v>0</v>
      </c>
      <c r="D292" s="15">
        <f>ROUND([1]дерат!H285,3)</f>
        <v>0</v>
      </c>
      <c r="E292" s="15">
        <f>ROUND([1]дезінс!H285,3)</f>
        <v>0</v>
      </c>
      <c r="F292" s="15">
        <f>ROUND([1]Димовент!P285,3)</f>
        <v>0</v>
      </c>
      <c r="G292" s="15">
        <f>ROUND([1]Електр!R285,3)</f>
        <v>0</v>
      </c>
      <c r="H292" s="15">
        <f>ROUND([1]Електр!V285,3)</f>
        <v>0</v>
      </c>
      <c r="I292" s="15">
        <f>ROUND([1]конструкції!P284,3)</f>
        <v>0</v>
      </c>
      <c r="J292" s="15">
        <f>ROUND([1]двері!N284,3)</f>
        <v>0</v>
      </c>
      <c r="K292" s="15">
        <f>ROUND([1]покрів!W284,3)</f>
        <v>0</v>
      </c>
      <c r="L292" s="15">
        <f>ROUND([1]водпот!P285,3)</f>
        <v>0</v>
      </c>
      <c r="M292" s="15">
        <f>ROUND([1]водобсл!P285,3)</f>
        <v>0</v>
      </c>
      <c r="N292" s="15">
        <f>ROUND([1]ЦОпот!P285,3)</f>
        <v>0</v>
      </c>
      <c r="O292" s="15">
        <f>ROUND([1]ЦОобсл!P285,3)</f>
        <v>0</v>
      </c>
      <c r="P292" s="15">
        <f>ROUND(IF([1]Ліфти!J284&gt;0,[1]Ліфти!J284,0),3)</f>
        <v>0</v>
      </c>
      <c r="Q292" s="15">
        <f>ROUND(IF([1]Ліфти!G284&gt;0,[1]Ліфти!G284,0),3)</f>
        <v>0</v>
      </c>
      <c r="R292" s="15">
        <f t="shared" si="12"/>
        <v>0</v>
      </c>
      <c r="S292" s="16">
        <f t="shared" si="13"/>
        <v>0</v>
      </c>
      <c r="T292" s="16" t="str">
        <f t="shared" si="14"/>
        <v xml:space="preserve"> </v>
      </c>
      <c r="U292" s="15">
        <f>[1]ВивізТПВ!H285</f>
        <v>6.9999997751396661</v>
      </c>
    </row>
    <row r="293" spans="1:21" ht="15" hidden="1" customHeight="1" x14ac:dyDescent="0.25">
      <c r="A293" s="13" t="str">
        <f>[1]Житл.фонд!A287</f>
        <v>280</v>
      </c>
      <c r="B293" s="14">
        <f>[1]Житл.фонд!B287</f>
        <v>0</v>
      </c>
      <c r="C293" s="15">
        <f>ROUND([1]ППТ!K286,3)</f>
        <v>0</v>
      </c>
      <c r="D293" s="15">
        <f>ROUND([1]дерат!H286,3)</f>
        <v>0</v>
      </c>
      <c r="E293" s="15">
        <f>ROUND([1]дезінс!H286,3)</f>
        <v>0</v>
      </c>
      <c r="F293" s="15">
        <f>ROUND([1]Димовент!P286,3)</f>
        <v>0</v>
      </c>
      <c r="G293" s="15">
        <f>ROUND([1]Електр!R286,3)</f>
        <v>0</v>
      </c>
      <c r="H293" s="15">
        <f>ROUND([1]Електр!V286,3)</f>
        <v>0</v>
      </c>
      <c r="I293" s="15">
        <f>ROUND([1]конструкції!P285,3)</f>
        <v>0</v>
      </c>
      <c r="J293" s="15">
        <f>ROUND([1]двері!N285,3)</f>
        <v>0</v>
      </c>
      <c r="K293" s="15">
        <f>ROUND([1]покрів!W285,3)</f>
        <v>0</v>
      </c>
      <c r="L293" s="15">
        <f>ROUND([1]водпот!P286,3)</f>
        <v>0</v>
      </c>
      <c r="M293" s="15">
        <f>ROUND([1]водобсл!P286,3)</f>
        <v>0</v>
      </c>
      <c r="N293" s="15">
        <f>ROUND([1]ЦОпот!P286,3)</f>
        <v>0</v>
      </c>
      <c r="O293" s="15">
        <f>ROUND([1]ЦОобсл!P286,3)</f>
        <v>0</v>
      </c>
      <c r="P293" s="15">
        <f>ROUND(IF([1]Ліфти!J285&gt;0,[1]Ліфти!J285,0),3)</f>
        <v>0</v>
      </c>
      <c r="Q293" s="15">
        <f>ROUND(IF([1]Ліфти!G285&gt;0,[1]Ліфти!G285,0),3)</f>
        <v>0</v>
      </c>
      <c r="R293" s="15">
        <f t="shared" si="12"/>
        <v>0</v>
      </c>
      <c r="S293" s="16">
        <f t="shared" si="13"/>
        <v>0</v>
      </c>
      <c r="T293" s="16" t="str">
        <f t="shared" si="14"/>
        <v xml:space="preserve"> </v>
      </c>
      <c r="U293" s="15">
        <f>[1]ВивізТПВ!H286</f>
        <v>6.9999997751396661</v>
      </c>
    </row>
    <row r="294" spans="1:21" ht="15" hidden="1" customHeight="1" x14ac:dyDescent="0.25">
      <c r="A294" s="13" t="str">
        <f>[1]Житл.фонд!A288</f>
        <v>281</v>
      </c>
      <c r="B294" s="14">
        <f>[1]Житл.фонд!B288</f>
        <v>0</v>
      </c>
      <c r="C294" s="15">
        <f>ROUND([1]ППТ!K287,3)</f>
        <v>0</v>
      </c>
      <c r="D294" s="15">
        <f>ROUND([1]дерат!H287,3)</f>
        <v>0</v>
      </c>
      <c r="E294" s="15">
        <f>ROUND([1]дезінс!H287,3)</f>
        <v>0</v>
      </c>
      <c r="F294" s="15">
        <f>ROUND([1]Димовент!P287,3)</f>
        <v>0</v>
      </c>
      <c r="G294" s="15">
        <f>ROUND([1]Електр!R287,3)</f>
        <v>0</v>
      </c>
      <c r="H294" s="15">
        <f>ROUND([1]Електр!V287,3)</f>
        <v>0</v>
      </c>
      <c r="I294" s="15">
        <f>ROUND([1]конструкції!P286,3)</f>
        <v>0</v>
      </c>
      <c r="J294" s="15">
        <f>ROUND([1]двері!N286,3)</f>
        <v>0</v>
      </c>
      <c r="K294" s="15">
        <f>ROUND([1]покрів!W286,3)</f>
        <v>0</v>
      </c>
      <c r="L294" s="15">
        <f>ROUND([1]водпот!P287,3)</f>
        <v>0</v>
      </c>
      <c r="M294" s="15">
        <f>ROUND([1]водобсл!P287,3)</f>
        <v>0</v>
      </c>
      <c r="N294" s="15">
        <f>ROUND([1]ЦОпот!P287,3)</f>
        <v>0</v>
      </c>
      <c r="O294" s="15">
        <f>ROUND([1]ЦОобсл!P287,3)</f>
        <v>0</v>
      </c>
      <c r="P294" s="15">
        <f>ROUND(IF([1]Ліфти!J286&gt;0,[1]Ліфти!J286,0),3)</f>
        <v>0</v>
      </c>
      <c r="Q294" s="15">
        <f>ROUND(IF([1]Ліфти!G286&gt;0,[1]Ліфти!G286,0),3)</f>
        <v>0</v>
      </c>
      <c r="R294" s="15">
        <f t="shared" si="12"/>
        <v>0</v>
      </c>
      <c r="S294" s="16">
        <f t="shared" si="13"/>
        <v>0</v>
      </c>
      <c r="T294" s="16" t="str">
        <f t="shared" si="14"/>
        <v xml:space="preserve"> </v>
      </c>
      <c r="U294" s="15">
        <f>[1]ВивізТПВ!H287</f>
        <v>6.9999997751396661</v>
      </c>
    </row>
    <row r="295" spans="1:21" ht="15" hidden="1" customHeight="1" x14ac:dyDescent="0.25">
      <c r="A295" s="13" t="str">
        <f>[1]Житл.фонд!A289</f>
        <v>282</v>
      </c>
      <c r="B295" s="14">
        <f>[1]Житл.фонд!B289</f>
        <v>0</v>
      </c>
      <c r="C295" s="15">
        <f>ROUND([1]ППТ!K288,3)</f>
        <v>0</v>
      </c>
      <c r="D295" s="15">
        <f>ROUND([1]дерат!H288,3)</f>
        <v>0</v>
      </c>
      <c r="E295" s="15">
        <f>ROUND([1]дезінс!H288,3)</f>
        <v>0</v>
      </c>
      <c r="F295" s="15">
        <f>ROUND([1]Димовент!P288,3)</f>
        <v>0</v>
      </c>
      <c r="G295" s="15">
        <f>ROUND([1]Електр!R288,3)</f>
        <v>0</v>
      </c>
      <c r="H295" s="15">
        <f>ROUND([1]Електр!V288,3)</f>
        <v>0</v>
      </c>
      <c r="I295" s="15">
        <f>ROUND([1]конструкції!P287,3)</f>
        <v>0</v>
      </c>
      <c r="J295" s="15">
        <f>ROUND([1]двері!N287,3)</f>
        <v>0</v>
      </c>
      <c r="K295" s="15">
        <f>ROUND([1]покрів!W287,3)</f>
        <v>0</v>
      </c>
      <c r="L295" s="15">
        <f>ROUND([1]водпот!P288,3)</f>
        <v>0</v>
      </c>
      <c r="M295" s="15">
        <f>ROUND([1]водобсл!P288,3)</f>
        <v>0</v>
      </c>
      <c r="N295" s="15">
        <f>ROUND([1]ЦОпот!P288,3)</f>
        <v>0</v>
      </c>
      <c r="O295" s="15">
        <f>ROUND([1]ЦОобсл!P288,3)</f>
        <v>0</v>
      </c>
      <c r="P295" s="15">
        <f>ROUND(IF([1]Ліфти!J287&gt;0,[1]Ліфти!J287,0),3)</f>
        <v>0</v>
      </c>
      <c r="Q295" s="15">
        <f>ROUND(IF([1]Ліфти!G287&gt;0,[1]Ліфти!G287,0),3)</f>
        <v>0</v>
      </c>
      <c r="R295" s="15">
        <f t="shared" si="12"/>
        <v>0</v>
      </c>
      <c r="S295" s="16">
        <f t="shared" si="13"/>
        <v>0</v>
      </c>
      <c r="T295" s="16" t="str">
        <f t="shared" si="14"/>
        <v xml:space="preserve"> </v>
      </c>
      <c r="U295" s="15">
        <f>[1]ВивізТПВ!H288</f>
        <v>6.9999997751396661</v>
      </c>
    </row>
    <row r="296" spans="1:21" ht="15" hidden="1" customHeight="1" x14ac:dyDescent="0.25">
      <c r="A296" s="13" t="str">
        <f>[1]Житл.фонд!A290</f>
        <v>283</v>
      </c>
      <c r="B296" s="14">
        <f>[1]Житл.фонд!B290</f>
        <v>0</v>
      </c>
      <c r="C296" s="15">
        <f>ROUND([1]ППТ!K289,3)</f>
        <v>0</v>
      </c>
      <c r="D296" s="15">
        <f>ROUND([1]дерат!H289,3)</f>
        <v>0</v>
      </c>
      <c r="E296" s="15">
        <f>ROUND([1]дезінс!H289,3)</f>
        <v>0</v>
      </c>
      <c r="F296" s="15">
        <f>ROUND([1]Димовент!P289,3)</f>
        <v>0</v>
      </c>
      <c r="G296" s="15">
        <f>ROUND([1]Електр!R289,3)</f>
        <v>0</v>
      </c>
      <c r="H296" s="15">
        <f>ROUND([1]Електр!V289,3)</f>
        <v>0</v>
      </c>
      <c r="I296" s="15">
        <f>ROUND([1]конструкції!P288,3)</f>
        <v>0</v>
      </c>
      <c r="J296" s="15">
        <f>ROUND([1]двері!N288,3)</f>
        <v>0</v>
      </c>
      <c r="K296" s="15">
        <f>ROUND([1]покрів!W288,3)</f>
        <v>0</v>
      </c>
      <c r="L296" s="15">
        <f>ROUND([1]водпот!P289,3)</f>
        <v>0</v>
      </c>
      <c r="M296" s="15">
        <f>ROUND([1]водобсл!P289,3)</f>
        <v>0</v>
      </c>
      <c r="N296" s="15">
        <f>ROUND([1]ЦОпот!P289,3)</f>
        <v>0</v>
      </c>
      <c r="O296" s="15">
        <f>ROUND([1]ЦОобсл!P289,3)</f>
        <v>0</v>
      </c>
      <c r="P296" s="15">
        <f>ROUND(IF([1]Ліфти!J288&gt;0,[1]Ліфти!J288,0),3)</f>
        <v>0</v>
      </c>
      <c r="Q296" s="15">
        <f>ROUND(IF([1]Ліфти!G288&gt;0,[1]Ліфти!G288,0),3)</f>
        <v>0</v>
      </c>
      <c r="R296" s="15">
        <f t="shared" si="12"/>
        <v>0</v>
      </c>
      <c r="S296" s="16">
        <f t="shared" si="13"/>
        <v>0</v>
      </c>
      <c r="T296" s="16" t="str">
        <f t="shared" si="14"/>
        <v xml:space="preserve"> </v>
      </c>
      <c r="U296" s="15">
        <f>[1]ВивізТПВ!H289</f>
        <v>6.9999997751396661</v>
      </c>
    </row>
    <row r="297" spans="1:21" ht="15" hidden="1" customHeight="1" x14ac:dyDescent="0.25">
      <c r="A297" s="13" t="str">
        <f>[1]Житл.фонд!A291</f>
        <v>284</v>
      </c>
      <c r="B297" s="14">
        <f>[1]Житл.фонд!B291</f>
        <v>0</v>
      </c>
      <c r="C297" s="15">
        <f>ROUND([1]ППТ!K290,3)</f>
        <v>0</v>
      </c>
      <c r="D297" s="15">
        <f>ROUND([1]дерат!H290,3)</f>
        <v>0</v>
      </c>
      <c r="E297" s="15">
        <f>ROUND([1]дезінс!H290,3)</f>
        <v>0</v>
      </c>
      <c r="F297" s="15">
        <f>ROUND([1]Димовент!P290,3)</f>
        <v>0</v>
      </c>
      <c r="G297" s="15">
        <f>ROUND([1]Електр!R290,3)</f>
        <v>0</v>
      </c>
      <c r="H297" s="15">
        <f>ROUND([1]Електр!V290,3)</f>
        <v>0</v>
      </c>
      <c r="I297" s="15">
        <f>ROUND([1]конструкції!P289,3)</f>
        <v>0</v>
      </c>
      <c r="J297" s="15">
        <f>ROUND([1]двері!N289,3)</f>
        <v>0</v>
      </c>
      <c r="K297" s="15">
        <f>ROUND([1]покрів!W289,3)</f>
        <v>0</v>
      </c>
      <c r="L297" s="15">
        <f>ROUND([1]водпот!P290,3)</f>
        <v>0</v>
      </c>
      <c r="M297" s="15">
        <f>ROUND([1]водобсл!P290,3)</f>
        <v>0</v>
      </c>
      <c r="N297" s="15">
        <f>ROUND([1]ЦОпот!P290,3)</f>
        <v>0</v>
      </c>
      <c r="O297" s="15">
        <f>ROUND([1]ЦОобсл!P290,3)</f>
        <v>0</v>
      </c>
      <c r="P297" s="15">
        <f>ROUND(IF([1]Ліфти!J289&gt;0,[1]Ліфти!J289,0),3)</f>
        <v>0</v>
      </c>
      <c r="Q297" s="15">
        <f>ROUND(IF([1]Ліфти!G289&gt;0,[1]Ліфти!G289,0),3)</f>
        <v>0</v>
      </c>
      <c r="R297" s="15">
        <f t="shared" si="12"/>
        <v>0</v>
      </c>
      <c r="S297" s="16">
        <f t="shared" si="13"/>
        <v>0</v>
      </c>
      <c r="T297" s="16" t="str">
        <f t="shared" si="14"/>
        <v xml:space="preserve"> </v>
      </c>
      <c r="U297" s="15">
        <f>[1]ВивізТПВ!H290</f>
        <v>6.9999997751396661</v>
      </c>
    </row>
    <row r="298" spans="1:21" ht="15" hidden="1" customHeight="1" x14ac:dyDescent="0.25">
      <c r="A298" s="13" t="str">
        <f>[1]Житл.фонд!A292</f>
        <v>285</v>
      </c>
      <c r="B298" s="14">
        <f>[1]Житл.фонд!B292</f>
        <v>0</v>
      </c>
      <c r="C298" s="15">
        <f>ROUND([1]ППТ!K291,3)</f>
        <v>0</v>
      </c>
      <c r="D298" s="15">
        <f>ROUND([1]дерат!H291,3)</f>
        <v>0</v>
      </c>
      <c r="E298" s="15">
        <f>ROUND([1]дезінс!H291,3)</f>
        <v>0</v>
      </c>
      <c r="F298" s="15">
        <f>ROUND([1]Димовент!P291,3)</f>
        <v>0</v>
      </c>
      <c r="G298" s="15">
        <f>ROUND([1]Електр!R291,3)</f>
        <v>0</v>
      </c>
      <c r="H298" s="15">
        <f>ROUND([1]Електр!V291,3)</f>
        <v>0</v>
      </c>
      <c r="I298" s="15">
        <f>ROUND([1]конструкції!P290,3)</f>
        <v>0</v>
      </c>
      <c r="J298" s="15">
        <f>ROUND([1]двері!N290,3)</f>
        <v>0</v>
      </c>
      <c r="K298" s="15">
        <f>ROUND([1]покрів!W290,3)</f>
        <v>0</v>
      </c>
      <c r="L298" s="15">
        <f>ROUND([1]водпот!P291,3)</f>
        <v>0</v>
      </c>
      <c r="M298" s="15">
        <f>ROUND([1]водобсл!P291,3)</f>
        <v>0</v>
      </c>
      <c r="N298" s="15">
        <f>ROUND([1]ЦОпот!P291,3)</f>
        <v>0</v>
      </c>
      <c r="O298" s="15">
        <f>ROUND([1]ЦОобсл!P291,3)</f>
        <v>0</v>
      </c>
      <c r="P298" s="15">
        <f>ROUND(IF([1]Ліфти!J290&gt;0,[1]Ліфти!J290,0),3)</f>
        <v>0</v>
      </c>
      <c r="Q298" s="15">
        <f>ROUND(IF([1]Ліфти!G290&gt;0,[1]Ліфти!G290,0),3)</f>
        <v>0</v>
      </c>
      <c r="R298" s="15">
        <f t="shared" si="12"/>
        <v>0</v>
      </c>
      <c r="S298" s="16">
        <f t="shared" si="13"/>
        <v>0</v>
      </c>
      <c r="T298" s="16" t="str">
        <f t="shared" si="14"/>
        <v xml:space="preserve"> </v>
      </c>
      <c r="U298" s="15">
        <f>[1]ВивізТПВ!H291</f>
        <v>6.9999997751396661</v>
      </c>
    </row>
    <row r="299" spans="1:21" ht="15" hidden="1" customHeight="1" x14ac:dyDescent="0.25">
      <c r="A299" s="13" t="str">
        <f>[1]Житл.фонд!A293</f>
        <v>286</v>
      </c>
      <c r="B299" s="14">
        <f>[1]Житл.фонд!B293</f>
        <v>0</v>
      </c>
      <c r="C299" s="15">
        <f>ROUND([1]ППТ!K292,3)</f>
        <v>0</v>
      </c>
      <c r="D299" s="15">
        <f>ROUND([1]дерат!H292,3)</f>
        <v>0</v>
      </c>
      <c r="E299" s="15">
        <f>ROUND([1]дезінс!H292,3)</f>
        <v>0</v>
      </c>
      <c r="F299" s="15">
        <f>ROUND([1]Димовент!P292,3)</f>
        <v>0</v>
      </c>
      <c r="G299" s="15">
        <f>ROUND([1]Електр!R292,3)</f>
        <v>0</v>
      </c>
      <c r="H299" s="15">
        <f>ROUND([1]Електр!V292,3)</f>
        <v>0</v>
      </c>
      <c r="I299" s="15">
        <f>ROUND([1]конструкції!P291,3)</f>
        <v>0</v>
      </c>
      <c r="J299" s="15">
        <f>ROUND([1]двері!N291,3)</f>
        <v>0</v>
      </c>
      <c r="K299" s="15">
        <f>ROUND([1]покрів!W291,3)</f>
        <v>0</v>
      </c>
      <c r="L299" s="15">
        <f>ROUND([1]водпот!P292,3)</f>
        <v>0</v>
      </c>
      <c r="M299" s="15">
        <f>ROUND([1]водобсл!P292,3)</f>
        <v>0</v>
      </c>
      <c r="N299" s="15">
        <f>ROUND([1]ЦОпот!P292,3)</f>
        <v>0</v>
      </c>
      <c r="O299" s="15">
        <f>ROUND([1]ЦОобсл!P292,3)</f>
        <v>0</v>
      </c>
      <c r="P299" s="15">
        <f>ROUND(IF([1]Ліфти!J291&gt;0,[1]Ліфти!J291,0),3)</f>
        <v>0</v>
      </c>
      <c r="Q299" s="15">
        <f>ROUND(IF([1]Ліфти!G291&gt;0,[1]Ліфти!G291,0),3)</f>
        <v>0</v>
      </c>
      <c r="R299" s="15">
        <f t="shared" si="12"/>
        <v>0</v>
      </c>
      <c r="S299" s="16">
        <f t="shared" si="13"/>
        <v>0</v>
      </c>
      <c r="T299" s="16" t="str">
        <f t="shared" si="14"/>
        <v xml:space="preserve"> </v>
      </c>
      <c r="U299" s="15">
        <f>[1]ВивізТПВ!H292</f>
        <v>6.9999997751396661</v>
      </c>
    </row>
    <row r="300" spans="1:21" ht="15" hidden="1" customHeight="1" x14ac:dyDescent="0.25">
      <c r="A300" s="13" t="str">
        <f>[1]Житл.фонд!A294</f>
        <v>287</v>
      </c>
      <c r="B300" s="14">
        <f>[1]Житл.фонд!B294</f>
        <v>0</v>
      </c>
      <c r="C300" s="15">
        <f>ROUND([1]ППТ!K293,3)</f>
        <v>0</v>
      </c>
      <c r="D300" s="15">
        <f>ROUND([1]дерат!H293,3)</f>
        <v>0</v>
      </c>
      <c r="E300" s="15">
        <f>ROUND([1]дезінс!H293,3)</f>
        <v>0</v>
      </c>
      <c r="F300" s="15">
        <f>ROUND([1]Димовент!P293,3)</f>
        <v>0</v>
      </c>
      <c r="G300" s="15">
        <f>ROUND([1]Електр!R293,3)</f>
        <v>0</v>
      </c>
      <c r="H300" s="15">
        <f>ROUND([1]Електр!V293,3)</f>
        <v>0</v>
      </c>
      <c r="I300" s="15">
        <f>ROUND([1]конструкції!P292,3)</f>
        <v>0</v>
      </c>
      <c r="J300" s="15">
        <f>ROUND([1]двері!N292,3)</f>
        <v>0</v>
      </c>
      <c r="K300" s="15">
        <f>ROUND([1]покрів!W292,3)</f>
        <v>0</v>
      </c>
      <c r="L300" s="15">
        <f>ROUND([1]водпот!P293,3)</f>
        <v>0</v>
      </c>
      <c r="M300" s="15">
        <f>ROUND([1]водобсл!P293,3)</f>
        <v>0</v>
      </c>
      <c r="N300" s="15">
        <f>ROUND([1]ЦОпот!P293,3)</f>
        <v>0</v>
      </c>
      <c r="O300" s="15">
        <f>ROUND([1]ЦОобсл!P293,3)</f>
        <v>0</v>
      </c>
      <c r="P300" s="15">
        <f>ROUND(IF([1]Ліфти!J292&gt;0,[1]Ліфти!J292,0),3)</f>
        <v>0</v>
      </c>
      <c r="Q300" s="15">
        <f>ROUND(IF([1]Ліфти!G292&gt;0,[1]Ліфти!G292,0),3)</f>
        <v>0</v>
      </c>
      <c r="R300" s="15">
        <f t="shared" si="12"/>
        <v>0</v>
      </c>
      <c r="S300" s="16">
        <f t="shared" si="13"/>
        <v>0</v>
      </c>
      <c r="T300" s="16" t="str">
        <f t="shared" si="14"/>
        <v xml:space="preserve"> </v>
      </c>
      <c r="U300" s="15">
        <f>[1]ВивізТПВ!H293</f>
        <v>6.9999997751396661</v>
      </c>
    </row>
    <row r="301" spans="1:21" ht="15" hidden="1" customHeight="1" x14ac:dyDescent="0.25">
      <c r="A301" s="13" t="str">
        <f>[1]Житл.фонд!A295</f>
        <v>288</v>
      </c>
      <c r="B301" s="14">
        <f>[1]Житл.фонд!B295</f>
        <v>0</v>
      </c>
      <c r="C301" s="15">
        <f>ROUND([1]ППТ!K294,3)</f>
        <v>0</v>
      </c>
      <c r="D301" s="15">
        <f>ROUND([1]дерат!H294,3)</f>
        <v>0</v>
      </c>
      <c r="E301" s="15">
        <f>ROUND([1]дезінс!H294,3)</f>
        <v>0</v>
      </c>
      <c r="F301" s="15">
        <f>ROUND([1]Димовент!P294,3)</f>
        <v>0</v>
      </c>
      <c r="G301" s="15">
        <f>ROUND([1]Електр!R294,3)</f>
        <v>0</v>
      </c>
      <c r="H301" s="15">
        <f>ROUND([1]Електр!V294,3)</f>
        <v>0</v>
      </c>
      <c r="I301" s="15">
        <f>ROUND([1]конструкції!P293,3)</f>
        <v>0</v>
      </c>
      <c r="J301" s="15">
        <f>ROUND([1]двері!N293,3)</f>
        <v>0</v>
      </c>
      <c r="K301" s="15">
        <f>ROUND([1]покрів!W293,3)</f>
        <v>0</v>
      </c>
      <c r="L301" s="15">
        <f>ROUND([1]водпот!P294,3)</f>
        <v>0</v>
      </c>
      <c r="M301" s="15">
        <f>ROUND([1]водобсл!P294,3)</f>
        <v>0</v>
      </c>
      <c r="N301" s="15">
        <f>ROUND([1]ЦОпот!P294,3)</f>
        <v>0</v>
      </c>
      <c r="O301" s="15">
        <f>ROUND([1]ЦОобсл!P294,3)</f>
        <v>0</v>
      </c>
      <c r="P301" s="15">
        <f>ROUND(IF([1]Ліфти!J293&gt;0,[1]Ліфти!J293,0),3)</f>
        <v>0</v>
      </c>
      <c r="Q301" s="15">
        <f>ROUND(IF([1]Ліфти!G293&gt;0,[1]Ліфти!G293,0),3)</f>
        <v>0</v>
      </c>
      <c r="R301" s="15">
        <f t="shared" si="12"/>
        <v>0</v>
      </c>
      <c r="S301" s="16">
        <f t="shared" si="13"/>
        <v>0</v>
      </c>
      <c r="T301" s="16" t="str">
        <f t="shared" si="14"/>
        <v xml:space="preserve"> </v>
      </c>
      <c r="U301" s="15">
        <f>[1]ВивізТПВ!H294</f>
        <v>6.9999997751396661</v>
      </c>
    </row>
    <row r="302" spans="1:21" ht="15" hidden="1" customHeight="1" x14ac:dyDescent="0.25">
      <c r="A302" s="13" t="str">
        <f>[1]Житл.фонд!A296</f>
        <v>289</v>
      </c>
      <c r="B302" s="14">
        <f>[1]Житл.фонд!B296</f>
        <v>0</v>
      </c>
      <c r="C302" s="15">
        <f>ROUND([1]ППТ!K295,3)</f>
        <v>0</v>
      </c>
      <c r="D302" s="15">
        <f>ROUND([1]дерат!H295,3)</f>
        <v>0</v>
      </c>
      <c r="E302" s="15">
        <f>ROUND([1]дезінс!H295,3)</f>
        <v>0</v>
      </c>
      <c r="F302" s="15">
        <f>ROUND([1]Димовент!P295,3)</f>
        <v>0</v>
      </c>
      <c r="G302" s="15">
        <f>ROUND([1]Електр!R295,3)</f>
        <v>0</v>
      </c>
      <c r="H302" s="15">
        <f>ROUND([1]Електр!V295,3)</f>
        <v>0</v>
      </c>
      <c r="I302" s="15">
        <f>ROUND([1]конструкції!P294,3)</f>
        <v>0</v>
      </c>
      <c r="J302" s="15">
        <f>ROUND([1]двері!N294,3)</f>
        <v>0</v>
      </c>
      <c r="K302" s="15">
        <f>ROUND([1]покрів!W294,3)</f>
        <v>0</v>
      </c>
      <c r="L302" s="15">
        <f>ROUND([1]водпот!P295,3)</f>
        <v>0</v>
      </c>
      <c r="M302" s="15">
        <f>ROUND([1]водобсл!P295,3)</f>
        <v>0</v>
      </c>
      <c r="N302" s="15">
        <f>ROUND([1]ЦОпот!P295,3)</f>
        <v>0</v>
      </c>
      <c r="O302" s="15">
        <f>ROUND([1]ЦОобсл!P295,3)</f>
        <v>0</v>
      </c>
      <c r="P302" s="15">
        <f>ROUND(IF([1]Ліфти!J294&gt;0,[1]Ліфти!J294,0),3)</f>
        <v>0</v>
      </c>
      <c r="Q302" s="15">
        <f>ROUND(IF([1]Ліфти!G294&gt;0,[1]Ліфти!G294,0),3)</f>
        <v>0</v>
      </c>
      <c r="R302" s="15">
        <f t="shared" si="12"/>
        <v>0</v>
      </c>
      <c r="S302" s="16">
        <f t="shared" si="13"/>
        <v>0</v>
      </c>
      <c r="T302" s="16" t="str">
        <f t="shared" si="14"/>
        <v xml:space="preserve"> </v>
      </c>
      <c r="U302" s="15">
        <f>[1]ВивізТПВ!H295</f>
        <v>6.9999997751396661</v>
      </c>
    </row>
    <row r="303" spans="1:21" ht="15" hidden="1" customHeight="1" x14ac:dyDescent="0.25">
      <c r="A303" s="13" t="str">
        <f>[1]Житл.фонд!A297</f>
        <v>290</v>
      </c>
      <c r="B303" s="14">
        <f>[1]Житл.фонд!B297</f>
        <v>0</v>
      </c>
      <c r="C303" s="15">
        <f>ROUND([1]ППТ!K296,3)</f>
        <v>0</v>
      </c>
      <c r="D303" s="15">
        <f>ROUND([1]дерат!H296,3)</f>
        <v>0</v>
      </c>
      <c r="E303" s="15">
        <f>ROUND([1]дезінс!H296,3)</f>
        <v>0</v>
      </c>
      <c r="F303" s="15">
        <f>ROUND([1]Димовент!P296,3)</f>
        <v>0</v>
      </c>
      <c r="G303" s="15">
        <f>ROUND([1]Електр!R296,3)</f>
        <v>0</v>
      </c>
      <c r="H303" s="15">
        <f>ROUND([1]Електр!V296,3)</f>
        <v>0</v>
      </c>
      <c r="I303" s="15">
        <f>ROUND([1]конструкції!P295,3)</f>
        <v>0</v>
      </c>
      <c r="J303" s="15">
        <f>ROUND([1]двері!N295,3)</f>
        <v>0</v>
      </c>
      <c r="K303" s="15">
        <f>ROUND([1]покрів!W295,3)</f>
        <v>0</v>
      </c>
      <c r="L303" s="15">
        <f>ROUND([1]водпот!P296,3)</f>
        <v>0</v>
      </c>
      <c r="M303" s="15">
        <f>ROUND([1]водобсл!P296,3)</f>
        <v>0</v>
      </c>
      <c r="N303" s="15">
        <f>ROUND([1]ЦОпот!P296,3)</f>
        <v>0</v>
      </c>
      <c r="O303" s="15">
        <f>ROUND([1]ЦОобсл!P296,3)</f>
        <v>0</v>
      </c>
      <c r="P303" s="15">
        <f>ROUND(IF([1]Ліфти!J295&gt;0,[1]Ліфти!J295,0),3)</f>
        <v>0</v>
      </c>
      <c r="Q303" s="15">
        <f>ROUND(IF([1]Ліфти!G295&gt;0,[1]Ліфти!G295,0),3)</f>
        <v>0</v>
      </c>
      <c r="R303" s="15">
        <f t="shared" si="12"/>
        <v>0</v>
      </c>
      <c r="S303" s="16">
        <f t="shared" si="13"/>
        <v>0</v>
      </c>
      <c r="T303" s="16" t="str">
        <f t="shared" si="14"/>
        <v xml:space="preserve"> </v>
      </c>
      <c r="U303" s="15">
        <f>[1]ВивізТПВ!H296</f>
        <v>6.9999997751396661</v>
      </c>
    </row>
    <row r="304" spans="1:21" ht="15" hidden="1" customHeight="1" x14ac:dyDescent="0.25">
      <c r="A304" s="13" t="str">
        <f>[1]Житл.фонд!A298</f>
        <v>291</v>
      </c>
      <c r="B304" s="14">
        <f>[1]Житл.фонд!B298</f>
        <v>0</v>
      </c>
      <c r="C304" s="15">
        <f>ROUND([1]ППТ!K297,3)</f>
        <v>0</v>
      </c>
      <c r="D304" s="15">
        <f>ROUND([1]дерат!H297,3)</f>
        <v>0</v>
      </c>
      <c r="E304" s="15">
        <f>ROUND([1]дезінс!H297,3)</f>
        <v>0</v>
      </c>
      <c r="F304" s="15">
        <f>ROUND([1]Димовент!P297,3)</f>
        <v>0</v>
      </c>
      <c r="G304" s="15">
        <f>ROUND([1]Електр!R297,3)</f>
        <v>0</v>
      </c>
      <c r="H304" s="15">
        <f>ROUND([1]Електр!V297,3)</f>
        <v>0</v>
      </c>
      <c r="I304" s="15">
        <f>ROUND([1]конструкції!P296,3)</f>
        <v>0</v>
      </c>
      <c r="J304" s="15">
        <f>ROUND([1]двері!N296,3)</f>
        <v>0</v>
      </c>
      <c r="K304" s="15">
        <f>ROUND([1]покрів!W296,3)</f>
        <v>0</v>
      </c>
      <c r="L304" s="15">
        <f>ROUND([1]водпот!P297,3)</f>
        <v>0</v>
      </c>
      <c r="M304" s="15">
        <f>ROUND([1]водобсл!P297,3)</f>
        <v>0</v>
      </c>
      <c r="N304" s="15">
        <f>ROUND([1]ЦОпот!P297,3)</f>
        <v>0</v>
      </c>
      <c r="O304" s="15">
        <f>ROUND([1]ЦОобсл!P297,3)</f>
        <v>0</v>
      </c>
      <c r="P304" s="15">
        <f>ROUND(IF([1]Ліфти!J296&gt;0,[1]Ліфти!J296,0),3)</f>
        <v>0</v>
      </c>
      <c r="Q304" s="15">
        <f>ROUND(IF([1]Ліфти!G296&gt;0,[1]Ліфти!G296,0),3)</f>
        <v>0</v>
      </c>
      <c r="R304" s="15">
        <f t="shared" si="12"/>
        <v>0</v>
      </c>
      <c r="S304" s="16">
        <f t="shared" si="13"/>
        <v>0</v>
      </c>
      <c r="T304" s="16" t="str">
        <f t="shared" si="14"/>
        <v xml:space="preserve"> </v>
      </c>
      <c r="U304" s="15">
        <f>[1]ВивізТПВ!H297</f>
        <v>6.9999997751396661</v>
      </c>
    </row>
    <row r="305" spans="1:21" ht="15" hidden="1" customHeight="1" x14ac:dyDescent="0.25">
      <c r="A305" s="13" t="str">
        <f>[1]Житл.фонд!A299</f>
        <v>292</v>
      </c>
      <c r="B305" s="14">
        <f>[1]Житл.фонд!B299</f>
        <v>0</v>
      </c>
      <c r="C305" s="15">
        <f>ROUND([1]ППТ!K298,3)</f>
        <v>0</v>
      </c>
      <c r="D305" s="15">
        <f>ROUND([1]дерат!H298,3)</f>
        <v>0</v>
      </c>
      <c r="E305" s="15">
        <f>ROUND([1]дезінс!H298,3)</f>
        <v>0</v>
      </c>
      <c r="F305" s="15">
        <f>ROUND([1]Димовент!P298,3)</f>
        <v>0</v>
      </c>
      <c r="G305" s="15">
        <f>ROUND([1]Електр!R298,3)</f>
        <v>0</v>
      </c>
      <c r="H305" s="15">
        <f>ROUND([1]Електр!V298,3)</f>
        <v>0</v>
      </c>
      <c r="I305" s="15">
        <f>ROUND([1]конструкції!P297,3)</f>
        <v>0</v>
      </c>
      <c r="J305" s="15">
        <f>ROUND([1]двері!N297,3)</f>
        <v>0</v>
      </c>
      <c r="K305" s="15">
        <f>ROUND([1]покрів!W297,3)</f>
        <v>0</v>
      </c>
      <c r="L305" s="15">
        <f>ROUND([1]водпот!P298,3)</f>
        <v>0</v>
      </c>
      <c r="M305" s="15">
        <f>ROUND([1]водобсл!P298,3)</f>
        <v>0</v>
      </c>
      <c r="N305" s="15">
        <f>ROUND([1]ЦОпот!P298,3)</f>
        <v>0</v>
      </c>
      <c r="O305" s="15">
        <f>ROUND([1]ЦОобсл!P298,3)</f>
        <v>0</v>
      </c>
      <c r="P305" s="15">
        <f>ROUND(IF([1]Ліфти!J297&gt;0,[1]Ліфти!J297,0),3)</f>
        <v>0</v>
      </c>
      <c r="Q305" s="15">
        <f>ROUND(IF([1]Ліфти!G297&gt;0,[1]Ліфти!G297,0),3)</f>
        <v>0</v>
      </c>
      <c r="R305" s="15">
        <f t="shared" si="12"/>
        <v>0</v>
      </c>
      <c r="S305" s="16">
        <f t="shared" si="13"/>
        <v>0</v>
      </c>
      <c r="T305" s="16" t="str">
        <f t="shared" si="14"/>
        <v xml:space="preserve"> </v>
      </c>
      <c r="U305" s="15">
        <f>[1]ВивізТПВ!H298</f>
        <v>6.9999997751396661</v>
      </c>
    </row>
    <row r="306" spans="1:21" ht="15" hidden="1" customHeight="1" x14ac:dyDescent="0.25">
      <c r="A306" s="13" t="str">
        <f>[1]Житл.фонд!A300</f>
        <v>293</v>
      </c>
      <c r="B306" s="14">
        <f>[1]Житл.фонд!B300</f>
        <v>0</v>
      </c>
      <c r="C306" s="15">
        <f>ROUND([1]ППТ!K299,3)</f>
        <v>0</v>
      </c>
      <c r="D306" s="15">
        <f>ROUND([1]дерат!H299,3)</f>
        <v>0</v>
      </c>
      <c r="E306" s="15">
        <f>ROUND([1]дезінс!H299,3)</f>
        <v>0</v>
      </c>
      <c r="F306" s="15">
        <f>ROUND([1]Димовент!P299,3)</f>
        <v>0</v>
      </c>
      <c r="G306" s="15">
        <f>ROUND([1]Електр!R299,3)</f>
        <v>0</v>
      </c>
      <c r="H306" s="15">
        <f>ROUND([1]Електр!V299,3)</f>
        <v>0</v>
      </c>
      <c r="I306" s="15">
        <f>ROUND([1]конструкції!P298,3)</f>
        <v>0</v>
      </c>
      <c r="J306" s="15">
        <f>ROUND([1]двері!N298,3)</f>
        <v>0</v>
      </c>
      <c r="K306" s="15">
        <f>ROUND([1]покрів!W298,3)</f>
        <v>0</v>
      </c>
      <c r="L306" s="15">
        <f>ROUND([1]водпот!P299,3)</f>
        <v>0</v>
      </c>
      <c r="M306" s="15">
        <f>ROUND([1]водобсл!P299,3)</f>
        <v>0</v>
      </c>
      <c r="N306" s="15">
        <f>ROUND([1]ЦОпот!P299,3)</f>
        <v>0</v>
      </c>
      <c r="O306" s="15">
        <f>ROUND([1]ЦОобсл!P299,3)</f>
        <v>0</v>
      </c>
      <c r="P306" s="15">
        <f>ROUND(IF([1]Ліфти!J298&gt;0,[1]Ліфти!J298,0),3)</f>
        <v>0</v>
      </c>
      <c r="Q306" s="15">
        <f>ROUND(IF([1]Ліфти!G298&gt;0,[1]Ліфти!G298,0),3)</f>
        <v>0</v>
      </c>
      <c r="R306" s="15">
        <f t="shared" si="12"/>
        <v>0</v>
      </c>
      <c r="S306" s="16">
        <f t="shared" si="13"/>
        <v>0</v>
      </c>
      <c r="T306" s="16" t="str">
        <f t="shared" si="14"/>
        <v xml:space="preserve"> </v>
      </c>
      <c r="U306" s="15">
        <f>[1]ВивізТПВ!H299</f>
        <v>6.9999997751396661</v>
      </c>
    </row>
    <row r="307" spans="1:21" ht="15" hidden="1" customHeight="1" x14ac:dyDescent="0.25">
      <c r="A307" s="13" t="str">
        <f>[1]Житл.фонд!A301</f>
        <v>294</v>
      </c>
      <c r="B307" s="14">
        <f>[1]Житл.фонд!B301</f>
        <v>0</v>
      </c>
      <c r="C307" s="15">
        <f>ROUND([1]ППТ!K300,3)</f>
        <v>0</v>
      </c>
      <c r="D307" s="15">
        <f>ROUND([1]дерат!H300,3)</f>
        <v>0</v>
      </c>
      <c r="E307" s="15">
        <f>ROUND([1]дезінс!H300,3)</f>
        <v>0</v>
      </c>
      <c r="F307" s="15">
        <f>ROUND([1]Димовент!P300,3)</f>
        <v>0</v>
      </c>
      <c r="G307" s="15">
        <f>ROUND([1]Електр!R300,3)</f>
        <v>0</v>
      </c>
      <c r="H307" s="15">
        <f>ROUND([1]Електр!V300,3)</f>
        <v>0</v>
      </c>
      <c r="I307" s="15">
        <f>ROUND([1]конструкції!P299,3)</f>
        <v>0</v>
      </c>
      <c r="J307" s="15">
        <f>ROUND([1]двері!N299,3)</f>
        <v>0</v>
      </c>
      <c r="K307" s="15">
        <f>ROUND([1]покрів!W299,3)</f>
        <v>0</v>
      </c>
      <c r="L307" s="15">
        <f>ROUND([1]водпот!P300,3)</f>
        <v>0</v>
      </c>
      <c r="M307" s="15">
        <f>ROUND([1]водобсл!P300,3)</f>
        <v>0</v>
      </c>
      <c r="N307" s="15">
        <f>ROUND([1]ЦОпот!P300,3)</f>
        <v>0</v>
      </c>
      <c r="O307" s="15">
        <f>ROUND([1]ЦОобсл!P300,3)</f>
        <v>0</v>
      </c>
      <c r="P307" s="15">
        <f>ROUND(IF([1]Ліфти!J299&gt;0,[1]Ліфти!J299,0),3)</f>
        <v>0</v>
      </c>
      <c r="Q307" s="15">
        <f>ROUND(IF([1]Ліфти!G299&gt;0,[1]Ліфти!G299,0),3)</f>
        <v>0</v>
      </c>
      <c r="R307" s="15">
        <f t="shared" si="12"/>
        <v>0</v>
      </c>
      <c r="S307" s="16">
        <f t="shared" si="13"/>
        <v>0</v>
      </c>
      <c r="T307" s="16" t="str">
        <f t="shared" si="14"/>
        <v xml:space="preserve"> </v>
      </c>
      <c r="U307" s="15">
        <f>[1]ВивізТПВ!H300</f>
        <v>6.9999997751396661</v>
      </c>
    </row>
    <row r="308" spans="1:21" ht="15" hidden="1" customHeight="1" x14ac:dyDescent="0.25">
      <c r="A308" s="13" t="str">
        <f>[1]Житл.фонд!A302</f>
        <v>295</v>
      </c>
      <c r="B308" s="14">
        <f>[1]Житл.фонд!B302</f>
        <v>0</v>
      </c>
      <c r="C308" s="15">
        <f>ROUND([1]ППТ!K301,3)</f>
        <v>0</v>
      </c>
      <c r="D308" s="15">
        <f>ROUND([1]дерат!H301,3)</f>
        <v>0</v>
      </c>
      <c r="E308" s="15">
        <f>ROUND([1]дезінс!H301,3)</f>
        <v>0</v>
      </c>
      <c r="F308" s="15">
        <f>ROUND([1]Димовент!P301,3)</f>
        <v>0</v>
      </c>
      <c r="G308" s="15">
        <f>ROUND([1]Електр!R301,3)</f>
        <v>0</v>
      </c>
      <c r="H308" s="15">
        <f>ROUND([1]Електр!V301,3)</f>
        <v>0</v>
      </c>
      <c r="I308" s="15">
        <f>ROUND([1]конструкції!P300,3)</f>
        <v>0</v>
      </c>
      <c r="J308" s="15">
        <f>ROUND([1]двері!N300,3)</f>
        <v>0</v>
      </c>
      <c r="K308" s="15">
        <f>ROUND([1]покрів!W300,3)</f>
        <v>0</v>
      </c>
      <c r="L308" s="15">
        <f>ROUND([1]водпот!P301,3)</f>
        <v>0</v>
      </c>
      <c r="M308" s="15">
        <f>ROUND([1]водобсл!P301,3)</f>
        <v>0</v>
      </c>
      <c r="N308" s="15">
        <f>ROUND([1]ЦОпот!P301,3)</f>
        <v>0</v>
      </c>
      <c r="O308" s="15">
        <f>ROUND([1]ЦОобсл!P301,3)</f>
        <v>0</v>
      </c>
      <c r="P308" s="15">
        <f>ROUND(IF([1]Ліфти!J300&gt;0,[1]Ліфти!J300,0),3)</f>
        <v>0</v>
      </c>
      <c r="Q308" s="15">
        <f>ROUND(IF([1]Ліфти!G300&gt;0,[1]Ліфти!G300,0),3)</f>
        <v>0</v>
      </c>
      <c r="R308" s="15">
        <f t="shared" si="12"/>
        <v>0</v>
      </c>
      <c r="S308" s="16">
        <f t="shared" si="13"/>
        <v>0</v>
      </c>
      <c r="T308" s="16" t="str">
        <f t="shared" si="14"/>
        <v xml:space="preserve"> </v>
      </c>
      <c r="U308" s="15">
        <f>[1]ВивізТПВ!H301</f>
        <v>6.9999997751396661</v>
      </c>
    </row>
    <row r="309" spans="1:21" ht="15" hidden="1" customHeight="1" x14ac:dyDescent="0.25">
      <c r="A309" s="13" t="str">
        <f>[1]Житл.фонд!A303</f>
        <v>296</v>
      </c>
      <c r="B309" s="14">
        <f>[1]Житл.фонд!B303</f>
        <v>0</v>
      </c>
      <c r="C309" s="15">
        <f>ROUND([1]ППТ!K302,3)</f>
        <v>0</v>
      </c>
      <c r="D309" s="15">
        <f>ROUND([1]дерат!H302,3)</f>
        <v>0</v>
      </c>
      <c r="E309" s="15">
        <f>ROUND([1]дезінс!H302,3)</f>
        <v>0</v>
      </c>
      <c r="F309" s="15">
        <f>ROUND([1]Димовент!P302,3)</f>
        <v>0</v>
      </c>
      <c r="G309" s="15">
        <f>ROUND([1]Електр!R302,3)</f>
        <v>0</v>
      </c>
      <c r="H309" s="15">
        <f>ROUND([1]Електр!V302,3)</f>
        <v>0</v>
      </c>
      <c r="I309" s="15">
        <f>ROUND([1]конструкції!P301,3)</f>
        <v>0</v>
      </c>
      <c r="J309" s="15">
        <f>ROUND([1]двері!N301,3)</f>
        <v>0</v>
      </c>
      <c r="K309" s="15">
        <f>ROUND([1]покрів!W301,3)</f>
        <v>0</v>
      </c>
      <c r="L309" s="15">
        <f>ROUND([1]водпот!P302,3)</f>
        <v>0</v>
      </c>
      <c r="M309" s="15">
        <f>ROUND([1]водобсл!P302,3)</f>
        <v>0</v>
      </c>
      <c r="N309" s="15">
        <f>ROUND([1]ЦОпот!P302,3)</f>
        <v>0</v>
      </c>
      <c r="O309" s="15">
        <f>ROUND([1]ЦОобсл!P302,3)</f>
        <v>0</v>
      </c>
      <c r="P309" s="15">
        <f>ROUND(IF([1]Ліфти!J301&gt;0,[1]Ліфти!J301,0),3)</f>
        <v>0</v>
      </c>
      <c r="Q309" s="15">
        <f>ROUND(IF([1]Ліфти!G301&gt;0,[1]Ліфти!G301,0),3)</f>
        <v>0</v>
      </c>
      <c r="R309" s="15">
        <f t="shared" si="12"/>
        <v>0</v>
      </c>
      <c r="S309" s="16">
        <f t="shared" si="13"/>
        <v>0</v>
      </c>
      <c r="T309" s="16" t="str">
        <f t="shared" si="14"/>
        <v xml:space="preserve"> </v>
      </c>
      <c r="U309" s="15">
        <f>[1]ВивізТПВ!H302</f>
        <v>6.9999997751396661</v>
      </c>
    </row>
    <row r="310" spans="1:21" ht="15" hidden="1" customHeight="1" x14ac:dyDescent="0.25">
      <c r="A310" s="13" t="str">
        <f>[1]Житл.фонд!A304</f>
        <v>297</v>
      </c>
      <c r="B310" s="14">
        <f>[1]Житл.фонд!B304</f>
        <v>0</v>
      </c>
      <c r="C310" s="15">
        <f>ROUND([1]ППТ!K303,3)</f>
        <v>0</v>
      </c>
      <c r="D310" s="15">
        <f>ROUND([1]дерат!H303,3)</f>
        <v>0</v>
      </c>
      <c r="E310" s="15">
        <f>ROUND([1]дезінс!H303,3)</f>
        <v>0</v>
      </c>
      <c r="F310" s="15">
        <f>ROUND([1]Димовент!P303,3)</f>
        <v>0</v>
      </c>
      <c r="G310" s="15">
        <f>ROUND([1]Електр!R303,3)</f>
        <v>0</v>
      </c>
      <c r="H310" s="15">
        <f>ROUND([1]Електр!V303,3)</f>
        <v>0</v>
      </c>
      <c r="I310" s="15">
        <f>ROUND([1]конструкції!P302,3)</f>
        <v>0</v>
      </c>
      <c r="J310" s="15">
        <f>ROUND([1]двері!N302,3)</f>
        <v>0</v>
      </c>
      <c r="K310" s="15">
        <f>ROUND([1]покрів!W302,3)</f>
        <v>0</v>
      </c>
      <c r="L310" s="15">
        <f>ROUND([1]водпот!P303,3)</f>
        <v>0</v>
      </c>
      <c r="M310" s="15">
        <f>ROUND([1]водобсл!P303,3)</f>
        <v>0</v>
      </c>
      <c r="N310" s="15">
        <f>ROUND([1]ЦОпот!P303,3)</f>
        <v>0</v>
      </c>
      <c r="O310" s="15">
        <f>ROUND([1]ЦОобсл!P303,3)</f>
        <v>0</v>
      </c>
      <c r="P310" s="15">
        <f>ROUND(IF([1]Ліфти!J302&gt;0,[1]Ліфти!J302,0),3)</f>
        <v>0</v>
      </c>
      <c r="Q310" s="15">
        <f>ROUND(IF([1]Ліфти!G302&gt;0,[1]Ліфти!G302,0),3)</f>
        <v>0</v>
      </c>
      <c r="R310" s="15">
        <f t="shared" si="12"/>
        <v>0</v>
      </c>
      <c r="S310" s="16">
        <f t="shared" si="13"/>
        <v>0</v>
      </c>
      <c r="T310" s="16" t="str">
        <f t="shared" si="14"/>
        <v xml:space="preserve"> </v>
      </c>
      <c r="U310" s="15">
        <f>[1]ВивізТПВ!H303</f>
        <v>6.9999997751396661</v>
      </c>
    </row>
    <row r="311" spans="1:21" ht="15" hidden="1" customHeight="1" x14ac:dyDescent="0.25">
      <c r="A311" s="13" t="str">
        <f>[1]Житл.фонд!A305</f>
        <v>298</v>
      </c>
      <c r="B311" s="14">
        <f>[1]Житл.фонд!B305</f>
        <v>0</v>
      </c>
      <c r="C311" s="15">
        <f>ROUND([1]ППТ!K304,3)</f>
        <v>0</v>
      </c>
      <c r="D311" s="15">
        <f>ROUND([1]дерат!H304,3)</f>
        <v>0</v>
      </c>
      <c r="E311" s="15">
        <f>ROUND([1]дезінс!H304,3)</f>
        <v>0</v>
      </c>
      <c r="F311" s="15">
        <f>ROUND([1]Димовент!P304,3)</f>
        <v>0</v>
      </c>
      <c r="G311" s="15">
        <f>ROUND([1]Електр!R304,3)</f>
        <v>0</v>
      </c>
      <c r="H311" s="15">
        <f>ROUND([1]Електр!V304,3)</f>
        <v>0</v>
      </c>
      <c r="I311" s="15">
        <f>ROUND([1]конструкції!P303,3)</f>
        <v>0</v>
      </c>
      <c r="J311" s="15">
        <f>ROUND([1]двері!N303,3)</f>
        <v>0</v>
      </c>
      <c r="K311" s="15">
        <f>ROUND([1]покрів!W303,3)</f>
        <v>0</v>
      </c>
      <c r="L311" s="15">
        <f>ROUND([1]водпот!P304,3)</f>
        <v>0</v>
      </c>
      <c r="M311" s="15">
        <f>ROUND([1]водобсл!P304,3)</f>
        <v>0</v>
      </c>
      <c r="N311" s="15">
        <f>ROUND([1]ЦОпот!P304,3)</f>
        <v>0</v>
      </c>
      <c r="O311" s="15">
        <f>ROUND([1]ЦОобсл!P304,3)</f>
        <v>0</v>
      </c>
      <c r="P311" s="15">
        <f>ROUND(IF([1]Ліфти!J303&gt;0,[1]Ліфти!J303,0),3)</f>
        <v>0</v>
      </c>
      <c r="Q311" s="15">
        <f>ROUND(IF([1]Ліфти!G303&gt;0,[1]Ліфти!G303,0),3)</f>
        <v>0</v>
      </c>
      <c r="R311" s="15">
        <f t="shared" si="12"/>
        <v>0</v>
      </c>
      <c r="S311" s="16">
        <f t="shared" si="13"/>
        <v>0</v>
      </c>
      <c r="T311" s="16" t="str">
        <f t="shared" si="14"/>
        <v xml:space="preserve"> </v>
      </c>
      <c r="U311" s="15">
        <f>[1]ВивізТПВ!H304</f>
        <v>6.9999997751396661</v>
      </c>
    </row>
    <row r="312" spans="1:21" ht="15" hidden="1" customHeight="1" x14ac:dyDescent="0.25">
      <c r="A312" s="13" t="str">
        <f>[1]Житл.фонд!A306</f>
        <v>299</v>
      </c>
      <c r="B312" s="14">
        <f>[1]Житл.фонд!B306</f>
        <v>0</v>
      </c>
      <c r="C312" s="15">
        <f>ROUND([1]ППТ!K305,3)</f>
        <v>0</v>
      </c>
      <c r="D312" s="15">
        <f>ROUND([1]дерат!H305,3)</f>
        <v>0</v>
      </c>
      <c r="E312" s="15">
        <f>ROUND([1]дезінс!H305,3)</f>
        <v>0</v>
      </c>
      <c r="F312" s="15">
        <f>ROUND([1]Димовент!P305,3)</f>
        <v>0</v>
      </c>
      <c r="G312" s="15">
        <f>ROUND([1]Електр!R305,3)</f>
        <v>0</v>
      </c>
      <c r="H312" s="15">
        <f>ROUND([1]Електр!V305,3)</f>
        <v>0</v>
      </c>
      <c r="I312" s="15">
        <f>ROUND([1]конструкції!P304,3)</f>
        <v>0</v>
      </c>
      <c r="J312" s="15">
        <f>ROUND([1]двері!N304,3)</f>
        <v>0</v>
      </c>
      <c r="K312" s="15">
        <f>ROUND([1]покрів!W304,3)</f>
        <v>0</v>
      </c>
      <c r="L312" s="15">
        <f>ROUND([1]водпот!P305,3)</f>
        <v>0</v>
      </c>
      <c r="M312" s="15">
        <f>ROUND([1]водобсл!P305,3)</f>
        <v>0</v>
      </c>
      <c r="N312" s="15">
        <f>ROUND([1]ЦОпот!P305,3)</f>
        <v>0</v>
      </c>
      <c r="O312" s="15">
        <f>ROUND([1]ЦОобсл!P305,3)</f>
        <v>0</v>
      </c>
      <c r="P312" s="15">
        <f>ROUND(IF([1]Ліфти!J304&gt;0,[1]Ліфти!J304,0),3)</f>
        <v>0</v>
      </c>
      <c r="Q312" s="15">
        <f>ROUND(IF([1]Ліфти!G304&gt;0,[1]Ліфти!G304,0),3)</f>
        <v>0</v>
      </c>
      <c r="R312" s="15">
        <f t="shared" si="12"/>
        <v>0</v>
      </c>
      <c r="S312" s="16">
        <f t="shared" si="13"/>
        <v>0</v>
      </c>
      <c r="T312" s="16" t="str">
        <f t="shared" si="14"/>
        <v xml:space="preserve"> </v>
      </c>
      <c r="U312" s="15">
        <f>[1]ВивізТПВ!H305</f>
        <v>6.9999997751396661</v>
      </c>
    </row>
    <row r="313" spans="1:21" ht="15" hidden="1" customHeight="1" x14ac:dyDescent="0.25">
      <c r="A313" s="13" t="str">
        <f>[1]Житл.фонд!A307</f>
        <v>300</v>
      </c>
      <c r="B313" s="14">
        <f>[1]Житл.фонд!B307</f>
        <v>0</v>
      </c>
      <c r="C313" s="15">
        <f>ROUND([1]ППТ!K306,3)</f>
        <v>0</v>
      </c>
      <c r="D313" s="15">
        <f>ROUND([1]дерат!H306,3)</f>
        <v>0</v>
      </c>
      <c r="E313" s="15">
        <f>ROUND([1]дезінс!H306,3)</f>
        <v>0</v>
      </c>
      <c r="F313" s="15">
        <f>ROUND([1]Димовент!P306,3)</f>
        <v>0</v>
      </c>
      <c r="G313" s="15">
        <f>ROUND([1]Електр!R306,3)</f>
        <v>0</v>
      </c>
      <c r="H313" s="15">
        <f>ROUND([1]Електр!V306,3)</f>
        <v>0</v>
      </c>
      <c r="I313" s="15">
        <f>ROUND([1]конструкції!P305,3)</f>
        <v>0</v>
      </c>
      <c r="J313" s="15">
        <f>ROUND([1]двері!N305,3)</f>
        <v>0</v>
      </c>
      <c r="K313" s="15">
        <f>ROUND([1]покрів!W305,3)</f>
        <v>0</v>
      </c>
      <c r="L313" s="15">
        <f>ROUND([1]водпот!P306,3)</f>
        <v>0</v>
      </c>
      <c r="M313" s="15">
        <f>ROUND([1]водобсл!P306,3)</f>
        <v>0</v>
      </c>
      <c r="N313" s="15">
        <f>ROUND([1]ЦОпот!P306,3)</f>
        <v>0</v>
      </c>
      <c r="O313" s="15">
        <f>ROUND([1]ЦОобсл!P306,3)</f>
        <v>0</v>
      </c>
      <c r="P313" s="15">
        <f>ROUND(IF([1]Ліфти!J305&gt;0,[1]Ліфти!J305,0),3)</f>
        <v>0</v>
      </c>
      <c r="Q313" s="15">
        <f>ROUND(IF([1]Ліфти!G305&gt;0,[1]Ліфти!G305,0),3)</f>
        <v>0</v>
      </c>
      <c r="R313" s="15">
        <f t="shared" si="12"/>
        <v>0</v>
      </c>
      <c r="S313" s="16">
        <f t="shared" si="13"/>
        <v>0</v>
      </c>
      <c r="T313" s="16" t="str">
        <f t="shared" si="14"/>
        <v xml:space="preserve"> </v>
      </c>
      <c r="U313" s="15">
        <f>[1]ВивізТПВ!H306</f>
        <v>6.9999997751396661</v>
      </c>
    </row>
    <row r="314" spans="1:21" ht="15" hidden="1" customHeight="1" x14ac:dyDescent="0.25">
      <c r="A314" s="13" t="str">
        <f>[1]Житл.фонд!A308</f>
        <v>301</v>
      </c>
      <c r="B314" s="14">
        <f>[1]Житл.фонд!B308</f>
        <v>0</v>
      </c>
      <c r="C314" s="15">
        <f>ROUND([1]ППТ!K307,3)</f>
        <v>0</v>
      </c>
      <c r="D314" s="15">
        <f>ROUND([1]дерат!H307,3)</f>
        <v>0</v>
      </c>
      <c r="E314" s="15">
        <f>ROUND([1]дезінс!H307,3)</f>
        <v>0</v>
      </c>
      <c r="F314" s="15">
        <f>ROUND([1]Димовент!P307,3)</f>
        <v>0</v>
      </c>
      <c r="G314" s="15">
        <f>ROUND([1]Електр!R307,3)</f>
        <v>0</v>
      </c>
      <c r="H314" s="15">
        <f>ROUND([1]Електр!V307,3)</f>
        <v>0</v>
      </c>
      <c r="I314" s="15">
        <f>ROUND([1]конструкції!P306,3)</f>
        <v>0</v>
      </c>
      <c r="J314" s="15">
        <f>ROUND([1]двері!N306,3)</f>
        <v>0</v>
      </c>
      <c r="K314" s="15">
        <f>ROUND([1]покрів!W306,3)</f>
        <v>0</v>
      </c>
      <c r="L314" s="15">
        <f>ROUND([1]водпот!P307,3)</f>
        <v>0</v>
      </c>
      <c r="M314" s="15">
        <f>ROUND([1]водобсл!P307,3)</f>
        <v>0</v>
      </c>
      <c r="N314" s="15">
        <f>ROUND([1]ЦОпот!P307,3)</f>
        <v>0</v>
      </c>
      <c r="O314" s="15">
        <f>ROUND([1]ЦОобсл!P307,3)</f>
        <v>0</v>
      </c>
      <c r="P314" s="15">
        <f>ROUND(IF([1]Ліфти!J306&gt;0,[1]Ліфти!J306,0),3)</f>
        <v>0</v>
      </c>
      <c r="Q314" s="15">
        <f>ROUND(IF([1]Ліфти!G306&gt;0,[1]Ліфти!G306,0),3)</f>
        <v>0</v>
      </c>
      <c r="R314" s="15">
        <f t="shared" si="12"/>
        <v>0</v>
      </c>
      <c r="S314" s="16">
        <f t="shared" si="13"/>
        <v>0</v>
      </c>
      <c r="T314" s="16" t="str">
        <f t="shared" si="14"/>
        <v xml:space="preserve"> </v>
      </c>
      <c r="U314" s="15">
        <f>[1]ВивізТПВ!H307</f>
        <v>6.9999997751396661</v>
      </c>
    </row>
    <row r="315" spans="1:21" ht="15" hidden="1" customHeight="1" x14ac:dyDescent="0.25">
      <c r="A315" s="13" t="str">
        <f>[1]Житл.фонд!A309</f>
        <v>302</v>
      </c>
      <c r="B315" s="14">
        <f>[1]Житл.фонд!B309</f>
        <v>0</v>
      </c>
      <c r="C315" s="15">
        <f>ROUND([1]ППТ!K308,3)</f>
        <v>0</v>
      </c>
      <c r="D315" s="15">
        <f>ROUND([1]дерат!H308,3)</f>
        <v>0</v>
      </c>
      <c r="E315" s="15">
        <f>ROUND([1]дезінс!H308,3)</f>
        <v>0</v>
      </c>
      <c r="F315" s="15">
        <f>ROUND([1]Димовент!P308,3)</f>
        <v>0</v>
      </c>
      <c r="G315" s="15">
        <f>ROUND([1]Електр!R308,3)</f>
        <v>0</v>
      </c>
      <c r="H315" s="15">
        <f>ROUND([1]Електр!V308,3)</f>
        <v>0</v>
      </c>
      <c r="I315" s="15">
        <f>ROUND([1]конструкції!P307,3)</f>
        <v>0</v>
      </c>
      <c r="J315" s="15">
        <f>ROUND([1]двері!N307,3)</f>
        <v>0</v>
      </c>
      <c r="K315" s="15">
        <f>ROUND([1]покрів!W307,3)</f>
        <v>0</v>
      </c>
      <c r="L315" s="15">
        <f>ROUND([1]водпот!P308,3)</f>
        <v>0</v>
      </c>
      <c r="M315" s="15">
        <f>ROUND([1]водобсл!P308,3)</f>
        <v>0</v>
      </c>
      <c r="N315" s="15">
        <f>ROUND([1]ЦОпот!P308,3)</f>
        <v>0</v>
      </c>
      <c r="O315" s="15">
        <f>ROUND([1]ЦОобсл!P308,3)</f>
        <v>0</v>
      </c>
      <c r="P315" s="15">
        <f>ROUND(IF([1]Ліфти!J307&gt;0,[1]Ліфти!J307,0),3)</f>
        <v>0</v>
      </c>
      <c r="Q315" s="15">
        <f>ROUND(IF([1]Ліфти!G307&gt;0,[1]Ліфти!G307,0),3)</f>
        <v>0</v>
      </c>
      <c r="R315" s="15">
        <f t="shared" si="12"/>
        <v>0</v>
      </c>
      <c r="S315" s="16">
        <f t="shared" si="13"/>
        <v>0</v>
      </c>
      <c r="T315" s="16" t="str">
        <f t="shared" si="14"/>
        <v xml:space="preserve"> </v>
      </c>
      <c r="U315" s="15">
        <f>[1]ВивізТПВ!H308</f>
        <v>6.9999997751396661</v>
      </c>
    </row>
    <row r="316" spans="1:21" ht="15" hidden="1" customHeight="1" x14ac:dyDescent="0.25">
      <c r="A316" s="13" t="str">
        <f>[1]Житл.фонд!A310</f>
        <v>303</v>
      </c>
      <c r="B316" s="14">
        <f>[1]Житл.фонд!B310</f>
        <v>0</v>
      </c>
      <c r="C316" s="15">
        <f>ROUND([1]ППТ!K309,3)</f>
        <v>0</v>
      </c>
      <c r="D316" s="15">
        <f>ROUND([1]дерат!H309,3)</f>
        <v>0</v>
      </c>
      <c r="E316" s="15">
        <f>ROUND([1]дезінс!H309,3)</f>
        <v>0</v>
      </c>
      <c r="F316" s="15">
        <f>ROUND([1]Димовент!P309,3)</f>
        <v>0</v>
      </c>
      <c r="G316" s="15">
        <f>ROUND([1]Електр!R309,3)</f>
        <v>0</v>
      </c>
      <c r="H316" s="15">
        <f>ROUND([1]Електр!V309,3)</f>
        <v>0</v>
      </c>
      <c r="I316" s="15">
        <f>ROUND([1]конструкції!P308,3)</f>
        <v>0</v>
      </c>
      <c r="J316" s="15">
        <f>ROUND([1]двері!N308,3)</f>
        <v>0</v>
      </c>
      <c r="K316" s="15">
        <f>ROUND([1]покрів!W308,3)</f>
        <v>0</v>
      </c>
      <c r="L316" s="15">
        <f>ROUND([1]водпот!P309,3)</f>
        <v>0</v>
      </c>
      <c r="M316" s="15">
        <f>ROUND([1]водобсл!P309,3)</f>
        <v>0</v>
      </c>
      <c r="N316" s="15">
        <f>ROUND([1]ЦОпот!P309,3)</f>
        <v>0</v>
      </c>
      <c r="O316" s="15">
        <f>ROUND([1]ЦОобсл!P309,3)</f>
        <v>0</v>
      </c>
      <c r="P316" s="15">
        <f>ROUND(IF([1]Ліфти!J308&gt;0,[1]Ліфти!J308,0),3)</f>
        <v>0</v>
      </c>
      <c r="Q316" s="15">
        <f>ROUND(IF([1]Ліфти!G308&gt;0,[1]Ліфти!G308,0),3)</f>
        <v>0</v>
      </c>
      <c r="R316" s="15">
        <f t="shared" si="12"/>
        <v>0</v>
      </c>
      <c r="S316" s="16">
        <f t="shared" si="13"/>
        <v>0</v>
      </c>
      <c r="T316" s="16" t="str">
        <f t="shared" si="14"/>
        <v xml:space="preserve"> </v>
      </c>
      <c r="U316" s="15">
        <f>[1]ВивізТПВ!H309</f>
        <v>6.9999997751396661</v>
      </c>
    </row>
    <row r="317" spans="1:21" ht="15" hidden="1" customHeight="1" x14ac:dyDescent="0.25">
      <c r="A317" s="13" t="str">
        <f>[1]Житл.фонд!A311</f>
        <v>304</v>
      </c>
      <c r="B317" s="14">
        <f>[1]Житл.фонд!B311</f>
        <v>0</v>
      </c>
      <c r="C317" s="15">
        <f>ROUND([1]ППТ!K310,3)</f>
        <v>0</v>
      </c>
      <c r="D317" s="15">
        <f>ROUND([1]дерат!H310,3)</f>
        <v>0</v>
      </c>
      <c r="E317" s="15">
        <f>ROUND([1]дезінс!H310,3)</f>
        <v>0</v>
      </c>
      <c r="F317" s="15">
        <f>ROUND([1]Димовент!P310,3)</f>
        <v>0</v>
      </c>
      <c r="G317" s="15">
        <f>ROUND([1]Електр!R310,3)</f>
        <v>0</v>
      </c>
      <c r="H317" s="15">
        <f>ROUND([1]Електр!V310,3)</f>
        <v>0</v>
      </c>
      <c r="I317" s="15">
        <f>ROUND([1]конструкції!P309,3)</f>
        <v>0</v>
      </c>
      <c r="J317" s="15">
        <f>ROUND([1]двері!N309,3)</f>
        <v>0</v>
      </c>
      <c r="K317" s="15">
        <f>ROUND([1]покрів!W309,3)</f>
        <v>0</v>
      </c>
      <c r="L317" s="15">
        <f>ROUND([1]водпот!P310,3)</f>
        <v>0</v>
      </c>
      <c r="M317" s="15">
        <f>ROUND([1]водобсл!P310,3)</f>
        <v>0</v>
      </c>
      <c r="N317" s="15">
        <f>ROUND([1]ЦОпот!P310,3)</f>
        <v>0</v>
      </c>
      <c r="O317" s="15">
        <f>ROUND([1]ЦОобсл!P310,3)</f>
        <v>0</v>
      </c>
      <c r="P317" s="15">
        <f>ROUND(IF([1]Ліфти!J309&gt;0,[1]Ліфти!J309,0),3)</f>
        <v>0</v>
      </c>
      <c r="Q317" s="15">
        <f>ROUND(IF([1]Ліфти!G309&gt;0,[1]Ліфти!G309,0),3)</f>
        <v>0</v>
      </c>
      <c r="R317" s="15">
        <f t="shared" si="12"/>
        <v>0</v>
      </c>
      <c r="S317" s="16">
        <f t="shared" si="13"/>
        <v>0</v>
      </c>
      <c r="T317" s="16" t="str">
        <f t="shared" si="14"/>
        <v xml:space="preserve"> </v>
      </c>
      <c r="U317" s="15">
        <f>[1]ВивізТПВ!H310</f>
        <v>6.9999997751396661</v>
      </c>
    </row>
    <row r="318" spans="1:21" ht="15" hidden="1" customHeight="1" x14ac:dyDescent="0.25">
      <c r="A318" s="13" t="str">
        <f>[1]Житл.фонд!A312</f>
        <v>305</v>
      </c>
      <c r="B318" s="14">
        <f>[1]Житл.фонд!B312</f>
        <v>0</v>
      </c>
      <c r="C318" s="15">
        <f>ROUND([1]ППТ!K311,3)</f>
        <v>0</v>
      </c>
      <c r="D318" s="15">
        <f>ROUND([1]дерат!H311,3)</f>
        <v>0</v>
      </c>
      <c r="E318" s="15">
        <f>ROUND([1]дезінс!H311,3)</f>
        <v>0</v>
      </c>
      <c r="F318" s="15">
        <f>ROUND([1]Димовент!P311,3)</f>
        <v>0</v>
      </c>
      <c r="G318" s="15">
        <f>ROUND([1]Електр!R311,3)</f>
        <v>0</v>
      </c>
      <c r="H318" s="15">
        <f>ROUND([1]Електр!V311,3)</f>
        <v>0</v>
      </c>
      <c r="I318" s="15">
        <f>ROUND([1]конструкції!P310,3)</f>
        <v>0</v>
      </c>
      <c r="J318" s="15">
        <f>ROUND([1]двері!N310,3)</f>
        <v>0</v>
      </c>
      <c r="K318" s="15">
        <f>ROUND([1]покрів!W310,3)</f>
        <v>0</v>
      </c>
      <c r="L318" s="15">
        <f>ROUND([1]водпот!P311,3)</f>
        <v>0</v>
      </c>
      <c r="M318" s="15">
        <f>ROUND([1]водобсл!P311,3)</f>
        <v>0</v>
      </c>
      <c r="N318" s="15">
        <f>ROUND([1]ЦОпот!P311,3)</f>
        <v>0</v>
      </c>
      <c r="O318" s="15">
        <f>ROUND([1]ЦОобсл!P311,3)</f>
        <v>0</v>
      </c>
      <c r="P318" s="15">
        <f>ROUND(IF([1]Ліфти!J310&gt;0,[1]Ліфти!J310,0),3)</f>
        <v>0</v>
      </c>
      <c r="Q318" s="15">
        <f>ROUND(IF([1]Ліфти!G310&gt;0,[1]Ліфти!G310,0),3)</f>
        <v>0</v>
      </c>
      <c r="R318" s="15">
        <f t="shared" si="12"/>
        <v>0</v>
      </c>
      <c r="S318" s="16">
        <f t="shared" si="13"/>
        <v>0</v>
      </c>
      <c r="T318" s="16" t="str">
        <f t="shared" si="14"/>
        <v xml:space="preserve"> </v>
      </c>
      <c r="U318" s="15">
        <f>[1]ВивізТПВ!H311</f>
        <v>6.9999997751396661</v>
      </c>
    </row>
    <row r="319" spans="1:21" ht="15" hidden="1" customHeight="1" x14ac:dyDescent="0.25">
      <c r="A319" s="13" t="str">
        <f>[1]Житл.фонд!A313</f>
        <v>306</v>
      </c>
      <c r="B319" s="14">
        <f>[1]Житл.фонд!B313</f>
        <v>0</v>
      </c>
      <c r="C319" s="15">
        <f>ROUND([1]ППТ!K312,3)</f>
        <v>0</v>
      </c>
      <c r="D319" s="15">
        <f>ROUND([1]дерат!H312,3)</f>
        <v>0</v>
      </c>
      <c r="E319" s="15">
        <f>ROUND([1]дезінс!H312,3)</f>
        <v>0</v>
      </c>
      <c r="F319" s="15">
        <f>ROUND([1]Димовент!P312,3)</f>
        <v>0</v>
      </c>
      <c r="G319" s="15">
        <f>ROUND([1]Електр!R312,3)</f>
        <v>0</v>
      </c>
      <c r="H319" s="15">
        <f>ROUND([1]Електр!V312,3)</f>
        <v>0</v>
      </c>
      <c r="I319" s="15">
        <f>ROUND([1]конструкції!P311,3)</f>
        <v>0</v>
      </c>
      <c r="J319" s="15">
        <f>ROUND([1]двері!N311,3)</f>
        <v>0</v>
      </c>
      <c r="K319" s="15">
        <f>ROUND([1]покрів!W311,3)</f>
        <v>0</v>
      </c>
      <c r="L319" s="15">
        <f>ROUND([1]водпот!P312,3)</f>
        <v>0</v>
      </c>
      <c r="M319" s="15">
        <f>ROUND([1]водобсл!P312,3)</f>
        <v>0</v>
      </c>
      <c r="N319" s="15">
        <f>ROUND([1]ЦОпот!P312,3)</f>
        <v>0</v>
      </c>
      <c r="O319" s="15">
        <f>ROUND([1]ЦОобсл!P312,3)</f>
        <v>0</v>
      </c>
      <c r="P319" s="15">
        <f>ROUND(IF([1]Ліфти!J311&gt;0,[1]Ліфти!J311,0),3)</f>
        <v>0</v>
      </c>
      <c r="Q319" s="15">
        <f>ROUND(IF([1]Ліфти!G311&gt;0,[1]Ліфти!G311,0),3)</f>
        <v>0</v>
      </c>
      <c r="R319" s="15">
        <f t="shared" si="12"/>
        <v>0</v>
      </c>
      <c r="S319" s="16">
        <f t="shared" si="13"/>
        <v>0</v>
      </c>
      <c r="T319" s="16" t="str">
        <f t="shared" si="14"/>
        <v xml:space="preserve"> </v>
      </c>
      <c r="U319" s="15">
        <f>[1]ВивізТПВ!H312</f>
        <v>6.9999997751396661</v>
      </c>
    </row>
    <row r="320" spans="1:21" ht="15" hidden="1" customHeight="1" x14ac:dyDescent="0.25">
      <c r="A320" s="13" t="str">
        <f>[1]Житл.фонд!A314</f>
        <v>307</v>
      </c>
      <c r="B320" s="14">
        <f>[1]Житл.фонд!B314</f>
        <v>0</v>
      </c>
      <c r="C320" s="15">
        <f>ROUND([1]ППТ!K313,3)</f>
        <v>0</v>
      </c>
      <c r="D320" s="15">
        <f>ROUND([1]дерат!H313,3)</f>
        <v>0</v>
      </c>
      <c r="E320" s="15">
        <f>ROUND([1]дезінс!H313,3)</f>
        <v>0</v>
      </c>
      <c r="F320" s="15">
        <f>ROUND([1]Димовент!P313,3)</f>
        <v>0</v>
      </c>
      <c r="G320" s="15">
        <f>ROUND([1]Електр!R313,3)</f>
        <v>0</v>
      </c>
      <c r="H320" s="15">
        <f>ROUND([1]Електр!V313,3)</f>
        <v>0</v>
      </c>
      <c r="I320" s="15">
        <f>ROUND([1]конструкції!P312,3)</f>
        <v>0</v>
      </c>
      <c r="J320" s="15">
        <f>ROUND([1]двері!N312,3)</f>
        <v>0</v>
      </c>
      <c r="K320" s="15">
        <f>ROUND([1]покрів!W312,3)</f>
        <v>0</v>
      </c>
      <c r="L320" s="15">
        <f>ROUND([1]водпот!P313,3)</f>
        <v>0</v>
      </c>
      <c r="M320" s="15">
        <f>ROUND([1]водобсл!P313,3)</f>
        <v>0</v>
      </c>
      <c r="N320" s="15">
        <f>ROUND([1]ЦОпот!P313,3)</f>
        <v>0</v>
      </c>
      <c r="O320" s="15">
        <f>ROUND([1]ЦОобсл!P313,3)</f>
        <v>0</v>
      </c>
      <c r="P320" s="15">
        <f>ROUND(IF([1]Ліфти!J312&gt;0,[1]Ліфти!J312,0),3)</f>
        <v>0</v>
      </c>
      <c r="Q320" s="15">
        <f>ROUND(IF([1]Ліфти!G312&gt;0,[1]Ліфти!G312,0),3)</f>
        <v>0</v>
      </c>
      <c r="R320" s="15">
        <f t="shared" si="12"/>
        <v>0</v>
      </c>
      <c r="S320" s="16">
        <f t="shared" si="13"/>
        <v>0</v>
      </c>
      <c r="T320" s="16" t="str">
        <f t="shared" si="14"/>
        <v xml:space="preserve"> </v>
      </c>
      <c r="U320" s="15">
        <f>[1]ВивізТПВ!H313</f>
        <v>6.9999997751396661</v>
      </c>
    </row>
    <row r="321" spans="1:21" ht="15" hidden="1" customHeight="1" x14ac:dyDescent="0.25">
      <c r="A321" s="13" t="str">
        <f>[1]Житл.фонд!A315</f>
        <v>308</v>
      </c>
      <c r="B321" s="14">
        <f>[1]Житл.фонд!B315</f>
        <v>0</v>
      </c>
      <c r="C321" s="15">
        <f>ROUND([1]ППТ!K314,3)</f>
        <v>0</v>
      </c>
      <c r="D321" s="15">
        <f>ROUND([1]дерат!H314,3)</f>
        <v>0</v>
      </c>
      <c r="E321" s="15">
        <f>ROUND([1]дезінс!H314,3)</f>
        <v>0</v>
      </c>
      <c r="F321" s="15">
        <f>ROUND([1]Димовент!P314,3)</f>
        <v>0</v>
      </c>
      <c r="G321" s="15">
        <f>ROUND([1]Електр!R314,3)</f>
        <v>0</v>
      </c>
      <c r="H321" s="15">
        <f>ROUND([1]Електр!V314,3)</f>
        <v>0</v>
      </c>
      <c r="I321" s="15">
        <f>ROUND([1]конструкції!P313,3)</f>
        <v>0</v>
      </c>
      <c r="J321" s="15">
        <f>ROUND([1]двері!N313,3)</f>
        <v>0</v>
      </c>
      <c r="K321" s="15">
        <f>ROUND([1]покрів!W313,3)</f>
        <v>0</v>
      </c>
      <c r="L321" s="15">
        <f>ROUND([1]водпот!P314,3)</f>
        <v>0</v>
      </c>
      <c r="M321" s="15">
        <f>ROUND([1]водобсл!P314,3)</f>
        <v>0</v>
      </c>
      <c r="N321" s="15">
        <f>ROUND([1]ЦОпот!P314,3)</f>
        <v>0</v>
      </c>
      <c r="O321" s="15">
        <f>ROUND([1]ЦОобсл!P314,3)</f>
        <v>0</v>
      </c>
      <c r="P321" s="15">
        <f>ROUND(IF([1]Ліфти!J313&gt;0,[1]Ліфти!J313,0),3)</f>
        <v>0</v>
      </c>
      <c r="Q321" s="15">
        <f>ROUND(IF([1]Ліфти!G313&gt;0,[1]Ліфти!G313,0),3)</f>
        <v>0</v>
      </c>
      <c r="R321" s="15">
        <f t="shared" si="12"/>
        <v>0</v>
      </c>
      <c r="S321" s="16">
        <f t="shared" si="13"/>
        <v>0</v>
      </c>
      <c r="T321" s="16" t="str">
        <f t="shared" si="14"/>
        <v xml:space="preserve"> </v>
      </c>
      <c r="U321" s="15">
        <f>[1]ВивізТПВ!H314</f>
        <v>6.9999997751396661</v>
      </c>
    </row>
    <row r="322" spans="1:21" ht="15" hidden="1" customHeight="1" x14ac:dyDescent="0.25">
      <c r="A322" s="13" t="str">
        <f>[1]Житл.фонд!A316</f>
        <v>309</v>
      </c>
      <c r="B322" s="14">
        <f>[1]Житл.фонд!B316</f>
        <v>0</v>
      </c>
      <c r="C322" s="15">
        <f>ROUND([1]ППТ!K315,3)</f>
        <v>0</v>
      </c>
      <c r="D322" s="15">
        <f>ROUND([1]дерат!H315,3)</f>
        <v>0</v>
      </c>
      <c r="E322" s="15">
        <f>ROUND([1]дезінс!H315,3)</f>
        <v>0</v>
      </c>
      <c r="F322" s="15">
        <f>ROUND([1]Димовент!P315,3)</f>
        <v>0</v>
      </c>
      <c r="G322" s="15">
        <f>ROUND([1]Електр!R315,3)</f>
        <v>0</v>
      </c>
      <c r="H322" s="15">
        <f>ROUND([1]Електр!V315,3)</f>
        <v>0</v>
      </c>
      <c r="I322" s="15">
        <f>ROUND([1]конструкції!P314,3)</f>
        <v>0</v>
      </c>
      <c r="J322" s="15">
        <f>ROUND([1]двері!N314,3)</f>
        <v>0</v>
      </c>
      <c r="K322" s="15">
        <f>ROUND([1]покрів!W314,3)</f>
        <v>0</v>
      </c>
      <c r="L322" s="15">
        <f>ROUND([1]водпот!P315,3)</f>
        <v>0</v>
      </c>
      <c r="M322" s="15">
        <f>ROUND([1]водобсл!P315,3)</f>
        <v>0</v>
      </c>
      <c r="N322" s="15">
        <f>ROUND([1]ЦОпот!P315,3)</f>
        <v>0</v>
      </c>
      <c r="O322" s="15">
        <f>ROUND([1]ЦОобсл!P315,3)</f>
        <v>0</v>
      </c>
      <c r="P322" s="15">
        <f>ROUND(IF([1]Ліфти!J314&gt;0,[1]Ліфти!J314,0),3)</f>
        <v>0</v>
      </c>
      <c r="Q322" s="15">
        <f>ROUND(IF([1]Ліфти!G314&gt;0,[1]Ліфти!G314,0),3)</f>
        <v>0</v>
      </c>
      <c r="R322" s="15">
        <f t="shared" si="12"/>
        <v>0</v>
      </c>
      <c r="S322" s="16">
        <f t="shared" si="13"/>
        <v>0</v>
      </c>
      <c r="T322" s="16" t="str">
        <f t="shared" si="14"/>
        <v xml:space="preserve"> </v>
      </c>
      <c r="U322" s="15">
        <f>[1]ВивізТПВ!H315</f>
        <v>6.9999997751396661</v>
      </c>
    </row>
    <row r="323" spans="1:21" ht="15" hidden="1" customHeight="1" x14ac:dyDescent="0.25">
      <c r="A323" s="13" t="str">
        <f>[1]Житл.фонд!A317</f>
        <v>310</v>
      </c>
      <c r="B323" s="14">
        <f>[1]Житл.фонд!B317</f>
        <v>0</v>
      </c>
      <c r="C323" s="15">
        <f>ROUND([1]ППТ!K316,3)</f>
        <v>0</v>
      </c>
      <c r="D323" s="15">
        <f>ROUND([1]дерат!H316,3)</f>
        <v>0</v>
      </c>
      <c r="E323" s="15">
        <f>ROUND([1]дезінс!H316,3)</f>
        <v>0</v>
      </c>
      <c r="F323" s="15">
        <f>ROUND([1]Димовент!P316,3)</f>
        <v>0</v>
      </c>
      <c r="G323" s="15">
        <f>ROUND([1]Електр!R316,3)</f>
        <v>0</v>
      </c>
      <c r="H323" s="15">
        <f>ROUND([1]Електр!V316,3)</f>
        <v>0</v>
      </c>
      <c r="I323" s="15">
        <f>ROUND([1]конструкції!P315,3)</f>
        <v>0</v>
      </c>
      <c r="J323" s="15">
        <f>ROUND([1]двері!N315,3)</f>
        <v>0</v>
      </c>
      <c r="K323" s="15">
        <f>ROUND([1]покрів!W315,3)</f>
        <v>0</v>
      </c>
      <c r="L323" s="15">
        <f>ROUND([1]водпот!P316,3)</f>
        <v>0</v>
      </c>
      <c r="M323" s="15">
        <f>ROUND([1]водобсл!P316,3)</f>
        <v>0</v>
      </c>
      <c r="N323" s="15">
        <f>ROUND([1]ЦОпот!P316,3)</f>
        <v>0</v>
      </c>
      <c r="O323" s="15">
        <f>ROUND([1]ЦОобсл!P316,3)</f>
        <v>0</v>
      </c>
      <c r="P323" s="15">
        <f>ROUND(IF([1]Ліфти!J315&gt;0,[1]Ліфти!J315,0),3)</f>
        <v>0</v>
      </c>
      <c r="Q323" s="15">
        <f>ROUND(IF([1]Ліфти!G315&gt;0,[1]Ліфти!G315,0),3)</f>
        <v>0</v>
      </c>
      <c r="R323" s="15">
        <f t="shared" si="12"/>
        <v>0</v>
      </c>
      <c r="S323" s="16">
        <f t="shared" si="13"/>
        <v>0</v>
      </c>
      <c r="T323" s="16" t="str">
        <f t="shared" si="14"/>
        <v xml:space="preserve"> </v>
      </c>
      <c r="U323" s="15">
        <f>[1]ВивізТПВ!H316</f>
        <v>6.9999997751396661</v>
      </c>
    </row>
    <row r="324" spans="1:21" ht="15" hidden="1" customHeight="1" x14ac:dyDescent="0.25">
      <c r="A324" s="13" t="str">
        <f>[1]Житл.фонд!A318</f>
        <v>311</v>
      </c>
      <c r="B324" s="14">
        <f>[1]Житл.фонд!B318</f>
        <v>0</v>
      </c>
      <c r="C324" s="15">
        <f>ROUND([1]ППТ!K317,3)</f>
        <v>0</v>
      </c>
      <c r="D324" s="15">
        <f>ROUND([1]дерат!H317,3)</f>
        <v>0</v>
      </c>
      <c r="E324" s="15">
        <f>ROUND([1]дезінс!H317,3)</f>
        <v>0</v>
      </c>
      <c r="F324" s="15">
        <f>ROUND([1]Димовент!P317,3)</f>
        <v>0</v>
      </c>
      <c r="G324" s="15">
        <f>ROUND([1]Електр!R317,3)</f>
        <v>0</v>
      </c>
      <c r="H324" s="15">
        <f>ROUND([1]Електр!V317,3)</f>
        <v>0</v>
      </c>
      <c r="I324" s="15">
        <f>ROUND([1]конструкції!P316,3)</f>
        <v>0</v>
      </c>
      <c r="J324" s="15">
        <f>ROUND([1]двері!N316,3)</f>
        <v>0</v>
      </c>
      <c r="K324" s="15">
        <f>ROUND([1]покрів!W316,3)</f>
        <v>0</v>
      </c>
      <c r="L324" s="15">
        <f>ROUND([1]водпот!P317,3)</f>
        <v>0</v>
      </c>
      <c r="M324" s="15">
        <f>ROUND([1]водобсл!P317,3)</f>
        <v>0</v>
      </c>
      <c r="N324" s="15">
        <f>ROUND([1]ЦОпот!P317,3)</f>
        <v>0</v>
      </c>
      <c r="O324" s="15">
        <f>ROUND([1]ЦОобсл!P317,3)</f>
        <v>0</v>
      </c>
      <c r="P324" s="15">
        <f>ROUND(IF([1]Ліфти!J316&gt;0,[1]Ліфти!J316,0),3)</f>
        <v>0</v>
      </c>
      <c r="Q324" s="15">
        <f>ROUND(IF([1]Ліфти!G316&gt;0,[1]Ліфти!G316,0),3)</f>
        <v>0</v>
      </c>
      <c r="R324" s="15">
        <f t="shared" si="12"/>
        <v>0</v>
      </c>
      <c r="S324" s="16">
        <f t="shared" si="13"/>
        <v>0</v>
      </c>
      <c r="T324" s="16" t="str">
        <f t="shared" si="14"/>
        <v xml:space="preserve"> </v>
      </c>
      <c r="U324" s="15">
        <f>[1]ВивізТПВ!H317</f>
        <v>6.9999997751396661</v>
      </c>
    </row>
    <row r="325" spans="1:21" ht="15" hidden="1" customHeight="1" x14ac:dyDescent="0.25">
      <c r="A325" s="13" t="str">
        <f>[1]Житл.фонд!A319</f>
        <v>312</v>
      </c>
      <c r="B325" s="14">
        <f>[1]Житл.фонд!B319</f>
        <v>0</v>
      </c>
      <c r="C325" s="15">
        <f>ROUND([1]ППТ!K318,3)</f>
        <v>0</v>
      </c>
      <c r="D325" s="15">
        <f>ROUND([1]дерат!H318,3)</f>
        <v>0</v>
      </c>
      <c r="E325" s="15">
        <f>ROUND([1]дезінс!H318,3)</f>
        <v>0</v>
      </c>
      <c r="F325" s="15">
        <f>ROUND([1]Димовент!P318,3)</f>
        <v>0</v>
      </c>
      <c r="G325" s="15">
        <f>ROUND([1]Електр!R318,3)</f>
        <v>0</v>
      </c>
      <c r="H325" s="15">
        <f>ROUND([1]Електр!V318,3)</f>
        <v>0</v>
      </c>
      <c r="I325" s="15">
        <f>ROUND([1]конструкції!P317,3)</f>
        <v>0</v>
      </c>
      <c r="J325" s="15">
        <f>ROUND([1]двері!N317,3)</f>
        <v>0</v>
      </c>
      <c r="K325" s="15">
        <f>ROUND([1]покрів!W317,3)</f>
        <v>0</v>
      </c>
      <c r="L325" s="15">
        <f>ROUND([1]водпот!P318,3)</f>
        <v>0</v>
      </c>
      <c r="M325" s="15">
        <f>ROUND([1]водобсл!P318,3)</f>
        <v>0</v>
      </c>
      <c r="N325" s="15">
        <f>ROUND([1]ЦОпот!P318,3)</f>
        <v>0</v>
      </c>
      <c r="O325" s="15">
        <f>ROUND([1]ЦОобсл!P318,3)</f>
        <v>0</v>
      </c>
      <c r="P325" s="15">
        <f>ROUND(IF([1]Ліфти!J317&gt;0,[1]Ліфти!J317,0),3)</f>
        <v>0</v>
      </c>
      <c r="Q325" s="15">
        <f>ROUND(IF([1]Ліфти!G317&gt;0,[1]Ліфти!G317,0),3)</f>
        <v>0</v>
      </c>
      <c r="R325" s="15">
        <f t="shared" si="12"/>
        <v>0</v>
      </c>
      <c r="S325" s="16">
        <f t="shared" si="13"/>
        <v>0</v>
      </c>
      <c r="T325" s="16" t="str">
        <f t="shared" si="14"/>
        <v xml:space="preserve"> </v>
      </c>
      <c r="U325" s="15">
        <f>[1]ВивізТПВ!H318</f>
        <v>6.9999997751396661</v>
      </c>
    </row>
    <row r="326" spans="1:21" ht="15" hidden="1" customHeight="1" x14ac:dyDescent="0.25">
      <c r="A326" s="13" t="str">
        <f>[1]Житл.фонд!A320</f>
        <v>313</v>
      </c>
      <c r="B326" s="14">
        <f>[1]Житл.фонд!B320</f>
        <v>0</v>
      </c>
      <c r="C326" s="15">
        <f>ROUND([1]ППТ!K319,3)</f>
        <v>0</v>
      </c>
      <c r="D326" s="15">
        <f>ROUND([1]дерат!H319,3)</f>
        <v>0</v>
      </c>
      <c r="E326" s="15">
        <f>ROUND([1]дезінс!H319,3)</f>
        <v>0</v>
      </c>
      <c r="F326" s="15">
        <f>ROUND([1]Димовент!P319,3)</f>
        <v>0</v>
      </c>
      <c r="G326" s="15">
        <f>ROUND([1]Електр!R319,3)</f>
        <v>0</v>
      </c>
      <c r="H326" s="15">
        <f>ROUND([1]Електр!V319,3)</f>
        <v>0</v>
      </c>
      <c r="I326" s="15">
        <f>ROUND([1]конструкції!P318,3)</f>
        <v>0</v>
      </c>
      <c r="J326" s="15">
        <f>ROUND([1]двері!N318,3)</f>
        <v>0</v>
      </c>
      <c r="K326" s="15">
        <f>ROUND([1]покрів!W318,3)</f>
        <v>0</v>
      </c>
      <c r="L326" s="15">
        <f>ROUND([1]водпот!P319,3)</f>
        <v>0</v>
      </c>
      <c r="M326" s="15">
        <f>ROUND([1]водобсл!P319,3)</f>
        <v>0</v>
      </c>
      <c r="N326" s="15">
        <f>ROUND([1]ЦОпот!P319,3)</f>
        <v>0</v>
      </c>
      <c r="O326" s="15">
        <f>ROUND([1]ЦОобсл!P319,3)</f>
        <v>0</v>
      </c>
      <c r="P326" s="15">
        <f>ROUND(IF([1]Ліфти!J318&gt;0,[1]Ліфти!J318,0),3)</f>
        <v>0</v>
      </c>
      <c r="Q326" s="15">
        <f>ROUND(IF([1]Ліфти!G318&gt;0,[1]Ліфти!G318,0),3)</f>
        <v>0</v>
      </c>
      <c r="R326" s="15">
        <f t="shared" si="12"/>
        <v>0</v>
      </c>
      <c r="S326" s="16">
        <f t="shared" si="13"/>
        <v>0</v>
      </c>
      <c r="T326" s="16" t="str">
        <f t="shared" si="14"/>
        <v xml:space="preserve"> </v>
      </c>
      <c r="U326" s="15">
        <f>[1]ВивізТПВ!H319</f>
        <v>6.9999997751396661</v>
      </c>
    </row>
    <row r="327" spans="1:21" ht="15" hidden="1" customHeight="1" x14ac:dyDescent="0.25">
      <c r="A327" s="13" t="str">
        <f>[1]Житл.фонд!A321</f>
        <v>314</v>
      </c>
      <c r="B327" s="14">
        <f>[1]Житл.фонд!B321</f>
        <v>0</v>
      </c>
      <c r="C327" s="15">
        <f>ROUND([1]ППТ!K320,3)</f>
        <v>0</v>
      </c>
      <c r="D327" s="15">
        <f>ROUND([1]дерат!H320,3)</f>
        <v>0</v>
      </c>
      <c r="E327" s="15">
        <f>ROUND([1]дезінс!H320,3)</f>
        <v>0</v>
      </c>
      <c r="F327" s="15">
        <f>ROUND([1]Димовент!P320,3)</f>
        <v>0</v>
      </c>
      <c r="G327" s="15">
        <f>ROUND([1]Електр!R320,3)</f>
        <v>0</v>
      </c>
      <c r="H327" s="15">
        <f>ROUND([1]Електр!V320,3)</f>
        <v>0</v>
      </c>
      <c r="I327" s="15">
        <f>ROUND([1]конструкції!P319,3)</f>
        <v>0</v>
      </c>
      <c r="J327" s="15">
        <f>ROUND([1]двері!N319,3)</f>
        <v>0</v>
      </c>
      <c r="K327" s="15">
        <f>ROUND([1]покрів!W319,3)</f>
        <v>0</v>
      </c>
      <c r="L327" s="15">
        <f>ROUND([1]водпот!P320,3)</f>
        <v>0</v>
      </c>
      <c r="M327" s="15">
        <f>ROUND([1]водобсл!P320,3)</f>
        <v>0</v>
      </c>
      <c r="N327" s="15">
        <f>ROUND([1]ЦОпот!P320,3)</f>
        <v>0</v>
      </c>
      <c r="O327" s="15">
        <f>ROUND([1]ЦОобсл!P320,3)</f>
        <v>0</v>
      </c>
      <c r="P327" s="15">
        <f>ROUND(IF([1]Ліфти!J319&gt;0,[1]Ліфти!J319,0),3)</f>
        <v>0</v>
      </c>
      <c r="Q327" s="15">
        <f>ROUND(IF([1]Ліфти!G319&gt;0,[1]Ліфти!G319,0),3)</f>
        <v>0</v>
      </c>
      <c r="R327" s="15">
        <f t="shared" si="12"/>
        <v>0</v>
      </c>
      <c r="S327" s="16">
        <f t="shared" si="13"/>
        <v>0</v>
      </c>
      <c r="T327" s="16" t="str">
        <f t="shared" si="14"/>
        <v xml:space="preserve"> </v>
      </c>
      <c r="U327" s="15">
        <f>[1]ВивізТПВ!H320</f>
        <v>6.9999997751396661</v>
      </c>
    </row>
    <row r="328" spans="1:21" ht="15" hidden="1" customHeight="1" x14ac:dyDescent="0.25">
      <c r="A328" s="13" t="str">
        <f>[1]Житл.фонд!A322</f>
        <v>315</v>
      </c>
      <c r="B328" s="14">
        <f>[1]Житл.фонд!B322</f>
        <v>0</v>
      </c>
      <c r="C328" s="15">
        <f>ROUND([1]ППТ!K321,3)</f>
        <v>0</v>
      </c>
      <c r="D328" s="15">
        <f>ROUND([1]дерат!H321,3)</f>
        <v>0</v>
      </c>
      <c r="E328" s="15">
        <f>ROUND([1]дезінс!H321,3)</f>
        <v>0</v>
      </c>
      <c r="F328" s="15">
        <f>ROUND([1]Димовент!P321,3)</f>
        <v>0</v>
      </c>
      <c r="G328" s="15">
        <f>ROUND([1]Електр!R321,3)</f>
        <v>0</v>
      </c>
      <c r="H328" s="15">
        <f>ROUND([1]Електр!V321,3)</f>
        <v>0</v>
      </c>
      <c r="I328" s="15">
        <f>ROUND([1]конструкції!P320,3)</f>
        <v>0</v>
      </c>
      <c r="J328" s="15">
        <f>ROUND([1]двері!N320,3)</f>
        <v>0</v>
      </c>
      <c r="K328" s="15">
        <f>ROUND([1]покрів!W320,3)</f>
        <v>0</v>
      </c>
      <c r="L328" s="15">
        <f>ROUND([1]водпот!P321,3)</f>
        <v>0</v>
      </c>
      <c r="M328" s="15">
        <f>ROUND([1]водобсл!P321,3)</f>
        <v>0</v>
      </c>
      <c r="N328" s="15">
        <f>ROUND([1]ЦОпот!P321,3)</f>
        <v>0</v>
      </c>
      <c r="O328" s="15">
        <f>ROUND([1]ЦОобсл!P321,3)</f>
        <v>0</v>
      </c>
      <c r="P328" s="15">
        <f>ROUND(IF([1]Ліфти!J320&gt;0,[1]Ліфти!J320,0),3)</f>
        <v>0</v>
      </c>
      <c r="Q328" s="15">
        <f>ROUND(IF([1]Ліфти!G320&gt;0,[1]Ліфти!G320,0),3)</f>
        <v>0</v>
      </c>
      <c r="R328" s="15">
        <f t="shared" si="12"/>
        <v>0</v>
      </c>
      <c r="S328" s="16">
        <f t="shared" si="13"/>
        <v>0</v>
      </c>
      <c r="T328" s="16" t="str">
        <f t="shared" si="14"/>
        <v xml:space="preserve"> </v>
      </c>
      <c r="U328" s="15">
        <f>[1]ВивізТПВ!H321</f>
        <v>6.9999997751396661</v>
      </c>
    </row>
    <row r="329" spans="1:21" ht="15" hidden="1" customHeight="1" x14ac:dyDescent="0.25">
      <c r="A329" s="13" t="str">
        <f>[1]Житл.фонд!A323</f>
        <v>316</v>
      </c>
      <c r="B329" s="14">
        <f>[1]Житл.фонд!B323</f>
        <v>0</v>
      </c>
      <c r="C329" s="15">
        <f>ROUND([1]ППТ!K322,3)</f>
        <v>0</v>
      </c>
      <c r="D329" s="15">
        <f>ROUND([1]дерат!H322,3)</f>
        <v>0</v>
      </c>
      <c r="E329" s="15">
        <f>ROUND([1]дезінс!H322,3)</f>
        <v>0</v>
      </c>
      <c r="F329" s="15">
        <f>ROUND([1]Димовент!P322,3)</f>
        <v>0</v>
      </c>
      <c r="G329" s="15">
        <f>ROUND([1]Електр!R322,3)</f>
        <v>0</v>
      </c>
      <c r="H329" s="15">
        <f>ROUND([1]Електр!V322,3)</f>
        <v>0</v>
      </c>
      <c r="I329" s="15">
        <f>ROUND([1]конструкції!P321,3)</f>
        <v>0</v>
      </c>
      <c r="J329" s="15">
        <f>ROUND([1]двері!N321,3)</f>
        <v>0</v>
      </c>
      <c r="K329" s="15">
        <f>ROUND([1]покрів!W321,3)</f>
        <v>0</v>
      </c>
      <c r="L329" s="15">
        <f>ROUND([1]водпот!P322,3)</f>
        <v>0</v>
      </c>
      <c r="M329" s="15">
        <f>ROUND([1]водобсл!P322,3)</f>
        <v>0</v>
      </c>
      <c r="N329" s="15">
        <f>ROUND([1]ЦОпот!P322,3)</f>
        <v>0</v>
      </c>
      <c r="O329" s="15">
        <f>ROUND([1]ЦОобсл!P322,3)</f>
        <v>0</v>
      </c>
      <c r="P329" s="15">
        <f>ROUND(IF([1]Ліфти!J321&gt;0,[1]Ліфти!J321,0),3)</f>
        <v>0</v>
      </c>
      <c r="Q329" s="15">
        <f>ROUND(IF([1]Ліфти!G321&gt;0,[1]Ліфти!G321,0),3)</f>
        <v>0</v>
      </c>
      <c r="R329" s="15">
        <f t="shared" si="12"/>
        <v>0</v>
      </c>
      <c r="S329" s="16">
        <f t="shared" si="13"/>
        <v>0</v>
      </c>
      <c r="T329" s="16" t="str">
        <f t="shared" si="14"/>
        <v xml:space="preserve"> </v>
      </c>
      <c r="U329" s="15">
        <f>[1]ВивізТПВ!H322</f>
        <v>6.9999997751396661</v>
      </c>
    </row>
    <row r="330" spans="1:21" ht="15" hidden="1" customHeight="1" x14ac:dyDescent="0.25">
      <c r="A330" s="13" t="str">
        <f>[1]Житл.фонд!A324</f>
        <v>317</v>
      </c>
      <c r="B330" s="14">
        <f>[1]Житл.фонд!B324</f>
        <v>0</v>
      </c>
      <c r="C330" s="15">
        <f>ROUND([1]ППТ!K323,3)</f>
        <v>0</v>
      </c>
      <c r="D330" s="15">
        <f>ROUND([1]дерат!H323,3)</f>
        <v>0</v>
      </c>
      <c r="E330" s="15">
        <f>ROUND([1]дезінс!H323,3)</f>
        <v>0</v>
      </c>
      <c r="F330" s="15">
        <f>ROUND([1]Димовент!P323,3)</f>
        <v>0</v>
      </c>
      <c r="G330" s="15">
        <f>ROUND([1]Електр!R323,3)</f>
        <v>0</v>
      </c>
      <c r="H330" s="15">
        <f>ROUND([1]Електр!V323,3)</f>
        <v>0</v>
      </c>
      <c r="I330" s="15">
        <f>ROUND([1]конструкції!P322,3)</f>
        <v>0</v>
      </c>
      <c r="J330" s="15">
        <f>ROUND([1]двері!N322,3)</f>
        <v>0</v>
      </c>
      <c r="K330" s="15">
        <f>ROUND([1]покрів!W322,3)</f>
        <v>0</v>
      </c>
      <c r="L330" s="15">
        <f>ROUND([1]водпот!P323,3)</f>
        <v>0</v>
      </c>
      <c r="M330" s="15">
        <f>ROUND([1]водобсл!P323,3)</f>
        <v>0</v>
      </c>
      <c r="N330" s="15">
        <f>ROUND([1]ЦОпот!P323,3)</f>
        <v>0</v>
      </c>
      <c r="O330" s="15">
        <f>ROUND([1]ЦОобсл!P323,3)</f>
        <v>0</v>
      </c>
      <c r="P330" s="15">
        <f>ROUND(IF([1]Ліфти!J322&gt;0,[1]Ліфти!J322,0),3)</f>
        <v>0</v>
      </c>
      <c r="Q330" s="15">
        <f>ROUND(IF([1]Ліфти!G322&gt;0,[1]Ліфти!G322,0),3)</f>
        <v>0</v>
      </c>
      <c r="R330" s="15">
        <f t="shared" si="12"/>
        <v>0</v>
      </c>
      <c r="S330" s="16">
        <f t="shared" si="13"/>
        <v>0</v>
      </c>
      <c r="T330" s="16" t="str">
        <f t="shared" si="14"/>
        <v xml:space="preserve"> </v>
      </c>
      <c r="U330" s="15">
        <f>[1]ВивізТПВ!H323</f>
        <v>6.9999997751396661</v>
      </c>
    </row>
    <row r="331" spans="1:21" ht="15" hidden="1" customHeight="1" x14ac:dyDescent="0.25">
      <c r="A331" s="13" t="str">
        <f>[1]Житл.фонд!A325</f>
        <v>318</v>
      </c>
      <c r="B331" s="14">
        <f>[1]Житл.фонд!B325</f>
        <v>0</v>
      </c>
      <c r="C331" s="15">
        <f>ROUND([1]ППТ!K324,3)</f>
        <v>0</v>
      </c>
      <c r="D331" s="15">
        <f>ROUND([1]дерат!H324,3)</f>
        <v>0</v>
      </c>
      <c r="E331" s="15">
        <f>ROUND([1]дезінс!H324,3)</f>
        <v>0</v>
      </c>
      <c r="F331" s="15">
        <f>ROUND([1]Димовент!P324,3)</f>
        <v>0</v>
      </c>
      <c r="G331" s="15">
        <f>ROUND([1]Електр!R324,3)</f>
        <v>0</v>
      </c>
      <c r="H331" s="15">
        <f>ROUND([1]Електр!V324,3)</f>
        <v>0</v>
      </c>
      <c r="I331" s="15">
        <f>ROUND([1]конструкції!P323,3)</f>
        <v>0</v>
      </c>
      <c r="J331" s="15">
        <f>ROUND([1]двері!N323,3)</f>
        <v>0</v>
      </c>
      <c r="K331" s="15">
        <f>ROUND([1]покрів!W323,3)</f>
        <v>0</v>
      </c>
      <c r="L331" s="15">
        <f>ROUND([1]водпот!P324,3)</f>
        <v>0</v>
      </c>
      <c r="M331" s="15">
        <f>ROUND([1]водобсл!P324,3)</f>
        <v>0</v>
      </c>
      <c r="N331" s="15">
        <f>ROUND([1]ЦОпот!P324,3)</f>
        <v>0</v>
      </c>
      <c r="O331" s="15">
        <f>ROUND([1]ЦОобсл!P324,3)</f>
        <v>0</v>
      </c>
      <c r="P331" s="15">
        <f>ROUND(IF([1]Ліфти!J323&gt;0,[1]Ліфти!J323,0),3)</f>
        <v>0</v>
      </c>
      <c r="Q331" s="15">
        <f>ROUND(IF([1]Ліфти!G323&gt;0,[1]Ліфти!G323,0),3)</f>
        <v>0</v>
      </c>
      <c r="R331" s="15">
        <f t="shared" si="12"/>
        <v>0</v>
      </c>
      <c r="S331" s="16">
        <f t="shared" si="13"/>
        <v>0</v>
      </c>
      <c r="T331" s="16" t="str">
        <f t="shared" si="14"/>
        <v xml:space="preserve"> </v>
      </c>
      <c r="U331" s="15">
        <f>[1]ВивізТПВ!H324</f>
        <v>6.9999997751396661</v>
      </c>
    </row>
    <row r="332" spans="1:21" ht="15" hidden="1" customHeight="1" x14ac:dyDescent="0.25">
      <c r="A332" s="13" t="str">
        <f>[1]Житл.фонд!A326</f>
        <v>319</v>
      </c>
      <c r="B332" s="14">
        <f>[1]Житл.фонд!B326</f>
        <v>0</v>
      </c>
      <c r="C332" s="15">
        <f>ROUND([1]ППТ!K325,3)</f>
        <v>0</v>
      </c>
      <c r="D332" s="15">
        <f>ROUND([1]дерат!H325,3)</f>
        <v>0</v>
      </c>
      <c r="E332" s="15">
        <f>ROUND([1]дезінс!H325,3)</f>
        <v>0</v>
      </c>
      <c r="F332" s="15">
        <f>ROUND([1]Димовент!P325,3)</f>
        <v>0</v>
      </c>
      <c r="G332" s="15">
        <f>ROUND([1]Електр!R325,3)</f>
        <v>0</v>
      </c>
      <c r="H332" s="15">
        <f>ROUND([1]Електр!V325,3)</f>
        <v>0</v>
      </c>
      <c r="I332" s="15">
        <f>ROUND([1]конструкції!P324,3)</f>
        <v>0</v>
      </c>
      <c r="J332" s="15">
        <f>ROUND([1]двері!N324,3)</f>
        <v>0</v>
      </c>
      <c r="K332" s="15">
        <f>ROUND([1]покрів!W324,3)</f>
        <v>0</v>
      </c>
      <c r="L332" s="15">
        <f>ROUND([1]водпот!P325,3)</f>
        <v>0</v>
      </c>
      <c r="M332" s="15">
        <f>ROUND([1]водобсл!P325,3)</f>
        <v>0</v>
      </c>
      <c r="N332" s="15">
        <f>ROUND([1]ЦОпот!P325,3)</f>
        <v>0</v>
      </c>
      <c r="O332" s="15">
        <f>ROUND([1]ЦОобсл!P325,3)</f>
        <v>0</v>
      </c>
      <c r="P332" s="15">
        <f>ROUND(IF([1]Ліфти!J324&gt;0,[1]Ліфти!J324,0),3)</f>
        <v>0</v>
      </c>
      <c r="Q332" s="15">
        <f>ROUND(IF([1]Ліфти!G324&gt;0,[1]Ліфти!G324,0),3)</f>
        <v>0</v>
      </c>
      <c r="R332" s="15">
        <f t="shared" si="12"/>
        <v>0</v>
      </c>
      <c r="S332" s="16">
        <f t="shared" si="13"/>
        <v>0</v>
      </c>
      <c r="T332" s="16" t="str">
        <f t="shared" si="14"/>
        <v xml:space="preserve"> </v>
      </c>
      <c r="U332" s="15">
        <f>[1]ВивізТПВ!H325</f>
        <v>6.9999997751396661</v>
      </c>
    </row>
    <row r="333" spans="1:21" ht="15" hidden="1" customHeight="1" x14ac:dyDescent="0.25">
      <c r="A333" s="13" t="str">
        <f>[1]Житл.фонд!A327</f>
        <v>320</v>
      </c>
      <c r="B333" s="14">
        <f>[1]Житл.фонд!B327</f>
        <v>0</v>
      </c>
      <c r="C333" s="15">
        <f>ROUND([1]ППТ!K326,3)</f>
        <v>0</v>
      </c>
      <c r="D333" s="15">
        <f>ROUND([1]дерат!H326,3)</f>
        <v>0</v>
      </c>
      <c r="E333" s="15">
        <f>ROUND([1]дезінс!H326,3)</f>
        <v>0</v>
      </c>
      <c r="F333" s="15">
        <f>ROUND([1]Димовент!P326,3)</f>
        <v>0</v>
      </c>
      <c r="G333" s="15">
        <f>ROUND([1]Електр!R326,3)</f>
        <v>0</v>
      </c>
      <c r="H333" s="15">
        <f>ROUND([1]Електр!V326,3)</f>
        <v>0</v>
      </c>
      <c r="I333" s="15">
        <f>ROUND([1]конструкції!P325,3)</f>
        <v>0</v>
      </c>
      <c r="J333" s="15">
        <f>ROUND([1]двері!N325,3)</f>
        <v>0</v>
      </c>
      <c r="K333" s="15">
        <f>ROUND([1]покрів!W325,3)</f>
        <v>0</v>
      </c>
      <c r="L333" s="15">
        <f>ROUND([1]водпот!P326,3)</f>
        <v>0</v>
      </c>
      <c r="M333" s="15">
        <f>ROUND([1]водобсл!P326,3)</f>
        <v>0</v>
      </c>
      <c r="N333" s="15">
        <f>ROUND([1]ЦОпот!P326,3)</f>
        <v>0</v>
      </c>
      <c r="O333" s="15">
        <f>ROUND([1]ЦОобсл!P326,3)</f>
        <v>0</v>
      </c>
      <c r="P333" s="15">
        <f>ROUND(IF([1]Ліфти!J325&gt;0,[1]Ліфти!J325,0),3)</f>
        <v>0</v>
      </c>
      <c r="Q333" s="15">
        <f>ROUND(IF([1]Ліфти!G325&gt;0,[1]Ліфти!G325,0),3)</f>
        <v>0</v>
      </c>
      <c r="R333" s="15">
        <f t="shared" si="12"/>
        <v>0</v>
      </c>
      <c r="S333" s="16">
        <f t="shared" si="13"/>
        <v>0</v>
      </c>
      <c r="T333" s="16" t="str">
        <f t="shared" si="14"/>
        <v xml:space="preserve"> </v>
      </c>
      <c r="U333" s="15">
        <f>[1]ВивізТПВ!H326</f>
        <v>6.9999997751396661</v>
      </c>
    </row>
    <row r="334" spans="1:21" ht="15" hidden="1" customHeight="1" x14ac:dyDescent="0.25">
      <c r="A334" s="13" t="str">
        <f>[1]Житл.фонд!A328</f>
        <v>321</v>
      </c>
      <c r="B334" s="14">
        <f>[1]Житл.фонд!B328</f>
        <v>0</v>
      </c>
      <c r="C334" s="15">
        <f>ROUND([1]ППТ!K327,3)</f>
        <v>0</v>
      </c>
      <c r="D334" s="15">
        <f>ROUND([1]дерат!H327,3)</f>
        <v>0</v>
      </c>
      <c r="E334" s="15">
        <f>ROUND([1]дезінс!H327,3)</f>
        <v>0</v>
      </c>
      <c r="F334" s="15">
        <f>ROUND([1]Димовент!P327,3)</f>
        <v>0</v>
      </c>
      <c r="G334" s="15">
        <f>ROUND([1]Електр!R327,3)</f>
        <v>0</v>
      </c>
      <c r="H334" s="15">
        <f>ROUND([1]Електр!V327,3)</f>
        <v>0</v>
      </c>
      <c r="I334" s="15">
        <f>ROUND([1]конструкції!P326,3)</f>
        <v>0</v>
      </c>
      <c r="J334" s="15">
        <f>ROUND([1]двері!N326,3)</f>
        <v>0</v>
      </c>
      <c r="K334" s="15">
        <f>ROUND([1]покрів!W326,3)</f>
        <v>0</v>
      </c>
      <c r="L334" s="15">
        <f>ROUND([1]водпот!P327,3)</f>
        <v>0</v>
      </c>
      <c r="M334" s="15">
        <f>ROUND([1]водобсл!P327,3)</f>
        <v>0</v>
      </c>
      <c r="N334" s="15">
        <f>ROUND([1]ЦОпот!P327,3)</f>
        <v>0</v>
      </c>
      <c r="O334" s="15">
        <f>ROUND([1]ЦОобсл!P327,3)</f>
        <v>0</v>
      </c>
      <c r="P334" s="15">
        <f>ROUND(IF([1]Ліфти!J326&gt;0,[1]Ліфти!J326,0),3)</f>
        <v>0</v>
      </c>
      <c r="Q334" s="15">
        <f>ROUND(IF([1]Ліфти!G326&gt;0,[1]Ліфти!G326,0),3)</f>
        <v>0</v>
      </c>
      <c r="R334" s="15">
        <f t="shared" si="12"/>
        <v>0</v>
      </c>
      <c r="S334" s="16">
        <f t="shared" si="13"/>
        <v>0</v>
      </c>
      <c r="T334" s="16" t="str">
        <f t="shared" si="14"/>
        <v xml:space="preserve"> </v>
      </c>
      <c r="U334" s="15">
        <f>[1]ВивізТПВ!H327</f>
        <v>6.9999997751396661</v>
      </c>
    </row>
    <row r="335" spans="1:21" ht="15" hidden="1" customHeight="1" x14ac:dyDescent="0.25">
      <c r="A335" s="13" t="str">
        <f>[1]Житл.фонд!A329</f>
        <v>322</v>
      </c>
      <c r="B335" s="14">
        <f>[1]Житл.фонд!B329</f>
        <v>0</v>
      </c>
      <c r="C335" s="15">
        <f>ROUND([1]ППТ!K328,3)</f>
        <v>0</v>
      </c>
      <c r="D335" s="15">
        <f>ROUND([1]дерат!H328,3)</f>
        <v>0</v>
      </c>
      <c r="E335" s="15">
        <f>ROUND([1]дезінс!H328,3)</f>
        <v>0</v>
      </c>
      <c r="F335" s="15">
        <f>ROUND([1]Димовент!P328,3)</f>
        <v>0</v>
      </c>
      <c r="G335" s="15">
        <f>ROUND([1]Електр!R328,3)</f>
        <v>0</v>
      </c>
      <c r="H335" s="15">
        <f>ROUND([1]Електр!V328,3)</f>
        <v>0</v>
      </c>
      <c r="I335" s="15">
        <f>ROUND([1]конструкції!P327,3)</f>
        <v>0</v>
      </c>
      <c r="J335" s="15">
        <f>ROUND([1]двері!N327,3)</f>
        <v>0</v>
      </c>
      <c r="K335" s="15">
        <f>ROUND([1]покрів!W327,3)</f>
        <v>0</v>
      </c>
      <c r="L335" s="15">
        <f>ROUND([1]водпот!P328,3)</f>
        <v>0</v>
      </c>
      <c r="M335" s="15">
        <f>ROUND([1]водобсл!P328,3)</f>
        <v>0</v>
      </c>
      <c r="N335" s="15">
        <f>ROUND([1]ЦОпот!P328,3)</f>
        <v>0</v>
      </c>
      <c r="O335" s="15">
        <f>ROUND([1]ЦОобсл!P328,3)</f>
        <v>0</v>
      </c>
      <c r="P335" s="15">
        <f>ROUND(IF([1]Ліфти!J327&gt;0,[1]Ліфти!J327,0),3)</f>
        <v>0</v>
      </c>
      <c r="Q335" s="15">
        <f>ROUND(IF([1]Ліфти!G327&gt;0,[1]Ліфти!G327,0),3)</f>
        <v>0</v>
      </c>
      <c r="R335" s="15">
        <f t="shared" ref="R335:R398" si="15">SUM(C335:O335)</f>
        <v>0</v>
      </c>
      <c r="S335" s="16">
        <f t="shared" ref="S335:S398" si="16">R335*1.2</f>
        <v>0</v>
      </c>
      <c r="T335" s="16" t="str">
        <f t="shared" ref="T335:T398" si="17">IF(P335&gt;0,S335+(P335+Q335)*1.2," ")</f>
        <v xml:space="preserve"> </v>
      </c>
      <c r="U335" s="15">
        <f>[1]ВивізТПВ!H328</f>
        <v>6.9999997751396661</v>
      </c>
    </row>
    <row r="336" spans="1:21" ht="15" hidden="1" customHeight="1" x14ac:dyDescent="0.25">
      <c r="A336" s="13" t="str">
        <f>[1]Житл.фонд!A330</f>
        <v>323</v>
      </c>
      <c r="B336" s="14">
        <f>[1]Житл.фонд!B330</f>
        <v>0</v>
      </c>
      <c r="C336" s="15">
        <f>ROUND([1]ППТ!K329,3)</f>
        <v>0</v>
      </c>
      <c r="D336" s="15">
        <f>ROUND([1]дерат!H329,3)</f>
        <v>0</v>
      </c>
      <c r="E336" s="15">
        <f>ROUND([1]дезінс!H329,3)</f>
        <v>0</v>
      </c>
      <c r="F336" s="15">
        <f>ROUND([1]Димовент!P329,3)</f>
        <v>0</v>
      </c>
      <c r="G336" s="15">
        <f>ROUND([1]Електр!R329,3)</f>
        <v>0</v>
      </c>
      <c r="H336" s="15">
        <f>ROUND([1]Електр!V329,3)</f>
        <v>0</v>
      </c>
      <c r="I336" s="15">
        <f>ROUND([1]конструкції!P328,3)</f>
        <v>0</v>
      </c>
      <c r="J336" s="15">
        <f>ROUND([1]двері!N328,3)</f>
        <v>0</v>
      </c>
      <c r="K336" s="15">
        <f>ROUND([1]покрів!W328,3)</f>
        <v>0</v>
      </c>
      <c r="L336" s="15">
        <f>ROUND([1]водпот!P329,3)</f>
        <v>0</v>
      </c>
      <c r="M336" s="15">
        <f>ROUND([1]водобсл!P329,3)</f>
        <v>0</v>
      </c>
      <c r="N336" s="15">
        <f>ROUND([1]ЦОпот!P329,3)</f>
        <v>0</v>
      </c>
      <c r="O336" s="15">
        <f>ROUND([1]ЦОобсл!P329,3)</f>
        <v>0</v>
      </c>
      <c r="P336" s="15">
        <f>ROUND(IF([1]Ліфти!J328&gt;0,[1]Ліфти!J328,0),3)</f>
        <v>0</v>
      </c>
      <c r="Q336" s="15">
        <f>ROUND(IF([1]Ліфти!G328&gt;0,[1]Ліфти!G328,0),3)</f>
        <v>0</v>
      </c>
      <c r="R336" s="15">
        <f t="shared" si="15"/>
        <v>0</v>
      </c>
      <c r="S336" s="16">
        <f t="shared" si="16"/>
        <v>0</v>
      </c>
      <c r="T336" s="16" t="str">
        <f t="shared" si="17"/>
        <v xml:space="preserve"> </v>
      </c>
      <c r="U336" s="15">
        <f>[1]ВивізТПВ!H329</f>
        <v>6.9999997751396661</v>
      </c>
    </row>
    <row r="337" spans="1:21" ht="15" hidden="1" customHeight="1" x14ac:dyDescent="0.25">
      <c r="A337" s="13" t="str">
        <f>[1]Житл.фонд!A331</f>
        <v>324</v>
      </c>
      <c r="B337" s="14">
        <f>[1]Житл.фонд!B331</f>
        <v>0</v>
      </c>
      <c r="C337" s="15">
        <f>ROUND([1]ППТ!K330,3)</f>
        <v>0</v>
      </c>
      <c r="D337" s="15">
        <f>ROUND([1]дерат!H330,3)</f>
        <v>0</v>
      </c>
      <c r="E337" s="15">
        <f>ROUND([1]дезінс!H330,3)</f>
        <v>0</v>
      </c>
      <c r="F337" s="15">
        <f>ROUND([1]Димовент!P330,3)</f>
        <v>0</v>
      </c>
      <c r="G337" s="15">
        <f>ROUND([1]Електр!R330,3)</f>
        <v>0</v>
      </c>
      <c r="H337" s="15">
        <f>ROUND([1]Електр!V330,3)</f>
        <v>0</v>
      </c>
      <c r="I337" s="15">
        <f>ROUND([1]конструкції!P329,3)</f>
        <v>0</v>
      </c>
      <c r="J337" s="15">
        <f>ROUND([1]двері!N329,3)</f>
        <v>0</v>
      </c>
      <c r="K337" s="15">
        <f>ROUND([1]покрів!W329,3)</f>
        <v>0</v>
      </c>
      <c r="L337" s="15">
        <f>ROUND([1]водпот!P330,3)</f>
        <v>0</v>
      </c>
      <c r="M337" s="15">
        <f>ROUND([1]водобсл!P330,3)</f>
        <v>0</v>
      </c>
      <c r="N337" s="15">
        <f>ROUND([1]ЦОпот!P330,3)</f>
        <v>0</v>
      </c>
      <c r="O337" s="15">
        <f>ROUND([1]ЦОобсл!P330,3)</f>
        <v>0</v>
      </c>
      <c r="P337" s="15">
        <f>ROUND(IF([1]Ліфти!J329&gt;0,[1]Ліфти!J329,0),3)</f>
        <v>0</v>
      </c>
      <c r="Q337" s="15">
        <f>ROUND(IF([1]Ліфти!G329&gt;0,[1]Ліфти!G329,0),3)</f>
        <v>0</v>
      </c>
      <c r="R337" s="15">
        <f t="shared" si="15"/>
        <v>0</v>
      </c>
      <c r="S337" s="16">
        <f t="shared" si="16"/>
        <v>0</v>
      </c>
      <c r="T337" s="16" t="str">
        <f t="shared" si="17"/>
        <v xml:space="preserve"> </v>
      </c>
      <c r="U337" s="15">
        <f>[1]ВивізТПВ!H330</f>
        <v>6.9999997751396661</v>
      </c>
    </row>
    <row r="338" spans="1:21" ht="15" hidden="1" customHeight="1" x14ac:dyDescent="0.25">
      <c r="A338" s="13" t="str">
        <f>[1]Житл.фонд!A332</f>
        <v>325</v>
      </c>
      <c r="B338" s="14">
        <f>[1]Житл.фонд!B332</f>
        <v>0</v>
      </c>
      <c r="C338" s="15">
        <f>ROUND([1]ППТ!K331,3)</f>
        <v>0</v>
      </c>
      <c r="D338" s="15">
        <f>ROUND([1]дерат!H331,3)</f>
        <v>0</v>
      </c>
      <c r="E338" s="15">
        <f>ROUND([1]дезінс!H331,3)</f>
        <v>0</v>
      </c>
      <c r="F338" s="15">
        <f>ROUND([1]Димовент!P331,3)</f>
        <v>0</v>
      </c>
      <c r="G338" s="15">
        <f>ROUND([1]Електр!R331,3)</f>
        <v>0</v>
      </c>
      <c r="H338" s="15">
        <f>ROUND([1]Електр!V331,3)</f>
        <v>0</v>
      </c>
      <c r="I338" s="15">
        <f>ROUND([1]конструкції!P330,3)</f>
        <v>0</v>
      </c>
      <c r="J338" s="15">
        <f>ROUND([1]двері!N330,3)</f>
        <v>0</v>
      </c>
      <c r="K338" s="15">
        <f>ROUND([1]покрів!W330,3)</f>
        <v>0</v>
      </c>
      <c r="L338" s="15">
        <f>ROUND([1]водпот!P331,3)</f>
        <v>0</v>
      </c>
      <c r="M338" s="15">
        <f>ROUND([1]водобсл!P331,3)</f>
        <v>0</v>
      </c>
      <c r="N338" s="15">
        <f>ROUND([1]ЦОпот!P331,3)</f>
        <v>0</v>
      </c>
      <c r="O338" s="15">
        <f>ROUND([1]ЦОобсл!P331,3)</f>
        <v>0</v>
      </c>
      <c r="P338" s="15">
        <f>ROUND(IF([1]Ліфти!J330&gt;0,[1]Ліфти!J330,0),3)</f>
        <v>0</v>
      </c>
      <c r="Q338" s="15">
        <f>ROUND(IF([1]Ліфти!G330&gt;0,[1]Ліфти!G330,0),3)</f>
        <v>0</v>
      </c>
      <c r="R338" s="15">
        <f t="shared" si="15"/>
        <v>0</v>
      </c>
      <c r="S338" s="16">
        <f t="shared" si="16"/>
        <v>0</v>
      </c>
      <c r="T338" s="16" t="str">
        <f t="shared" si="17"/>
        <v xml:space="preserve"> </v>
      </c>
      <c r="U338" s="15">
        <f>[1]ВивізТПВ!H331</f>
        <v>6.9999997751396661</v>
      </c>
    </row>
    <row r="339" spans="1:21" ht="15" hidden="1" customHeight="1" x14ac:dyDescent="0.25">
      <c r="A339" s="13" t="str">
        <f>[1]Житл.фонд!A333</f>
        <v>326</v>
      </c>
      <c r="B339" s="14">
        <f>[1]Житл.фонд!B333</f>
        <v>0</v>
      </c>
      <c r="C339" s="15">
        <f>ROUND([1]ППТ!K332,3)</f>
        <v>0</v>
      </c>
      <c r="D339" s="15">
        <f>ROUND([1]дерат!H332,3)</f>
        <v>0</v>
      </c>
      <c r="E339" s="15">
        <f>ROUND([1]дезінс!H332,3)</f>
        <v>0</v>
      </c>
      <c r="F339" s="15">
        <f>ROUND([1]Димовент!P332,3)</f>
        <v>0</v>
      </c>
      <c r="G339" s="15">
        <f>ROUND([1]Електр!R332,3)</f>
        <v>0</v>
      </c>
      <c r="H339" s="15">
        <f>ROUND([1]Електр!V332,3)</f>
        <v>0</v>
      </c>
      <c r="I339" s="15">
        <f>ROUND([1]конструкції!P331,3)</f>
        <v>0</v>
      </c>
      <c r="J339" s="15">
        <f>ROUND([1]двері!N331,3)</f>
        <v>0</v>
      </c>
      <c r="K339" s="15">
        <f>ROUND([1]покрів!W331,3)</f>
        <v>0</v>
      </c>
      <c r="L339" s="15">
        <f>ROUND([1]водпот!P332,3)</f>
        <v>0</v>
      </c>
      <c r="M339" s="15">
        <f>ROUND([1]водобсл!P332,3)</f>
        <v>0</v>
      </c>
      <c r="N339" s="15">
        <f>ROUND([1]ЦОпот!P332,3)</f>
        <v>0</v>
      </c>
      <c r="O339" s="15">
        <f>ROUND([1]ЦОобсл!P332,3)</f>
        <v>0</v>
      </c>
      <c r="P339" s="15">
        <f>ROUND(IF([1]Ліфти!J331&gt;0,[1]Ліфти!J331,0),3)</f>
        <v>0</v>
      </c>
      <c r="Q339" s="15">
        <f>ROUND(IF([1]Ліфти!G331&gt;0,[1]Ліфти!G331,0),3)</f>
        <v>0</v>
      </c>
      <c r="R339" s="15">
        <f t="shared" si="15"/>
        <v>0</v>
      </c>
      <c r="S339" s="16">
        <f t="shared" si="16"/>
        <v>0</v>
      </c>
      <c r="T339" s="16" t="str">
        <f t="shared" si="17"/>
        <v xml:space="preserve"> </v>
      </c>
      <c r="U339" s="15">
        <f>[1]ВивізТПВ!H332</f>
        <v>6.9999997751396661</v>
      </c>
    </row>
    <row r="340" spans="1:21" ht="15" hidden="1" customHeight="1" x14ac:dyDescent="0.25">
      <c r="A340" s="13" t="str">
        <f>[1]Житл.фонд!A334</f>
        <v>327</v>
      </c>
      <c r="B340" s="14">
        <f>[1]Житл.фонд!B334</f>
        <v>0</v>
      </c>
      <c r="C340" s="15">
        <f>ROUND([1]ППТ!K333,3)</f>
        <v>0</v>
      </c>
      <c r="D340" s="15">
        <f>ROUND([1]дерат!H333,3)</f>
        <v>0</v>
      </c>
      <c r="E340" s="15">
        <f>ROUND([1]дезінс!H333,3)</f>
        <v>0</v>
      </c>
      <c r="F340" s="15">
        <f>ROUND([1]Димовент!P333,3)</f>
        <v>0</v>
      </c>
      <c r="G340" s="15">
        <f>ROUND([1]Електр!R333,3)</f>
        <v>0</v>
      </c>
      <c r="H340" s="15">
        <f>ROUND([1]Електр!V333,3)</f>
        <v>0</v>
      </c>
      <c r="I340" s="15">
        <f>ROUND([1]конструкції!P332,3)</f>
        <v>0</v>
      </c>
      <c r="J340" s="15">
        <f>ROUND([1]двері!N332,3)</f>
        <v>0</v>
      </c>
      <c r="K340" s="15">
        <f>ROUND([1]покрів!W332,3)</f>
        <v>0</v>
      </c>
      <c r="L340" s="15">
        <f>ROUND([1]водпот!P333,3)</f>
        <v>0</v>
      </c>
      <c r="M340" s="15">
        <f>ROUND([1]водобсл!P333,3)</f>
        <v>0</v>
      </c>
      <c r="N340" s="15">
        <f>ROUND([1]ЦОпот!P333,3)</f>
        <v>0</v>
      </c>
      <c r="O340" s="15">
        <f>ROUND([1]ЦОобсл!P333,3)</f>
        <v>0</v>
      </c>
      <c r="P340" s="15">
        <f>ROUND(IF([1]Ліфти!J332&gt;0,[1]Ліфти!J332,0),3)</f>
        <v>0</v>
      </c>
      <c r="Q340" s="15">
        <f>ROUND(IF([1]Ліфти!G332&gt;0,[1]Ліфти!G332,0),3)</f>
        <v>0</v>
      </c>
      <c r="R340" s="15">
        <f t="shared" si="15"/>
        <v>0</v>
      </c>
      <c r="S340" s="16">
        <f t="shared" si="16"/>
        <v>0</v>
      </c>
      <c r="T340" s="16" t="str">
        <f t="shared" si="17"/>
        <v xml:space="preserve"> </v>
      </c>
      <c r="U340" s="15">
        <f>[1]ВивізТПВ!H333</f>
        <v>6.9999997751396661</v>
      </c>
    </row>
    <row r="341" spans="1:21" ht="15" hidden="1" customHeight="1" x14ac:dyDescent="0.25">
      <c r="A341" s="13" t="str">
        <f>[1]Житл.фонд!A335</f>
        <v>328</v>
      </c>
      <c r="B341" s="14">
        <f>[1]Житл.фонд!B335</f>
        <v>0</v>
      </c>
      <c r="C341" s="15">
        <f>ROUND([1]ППТ!K334,3)</f>
        <v>0</v>
      </c>
      <c r="D341" s="15">
        <f>ROUND([1]дерат!H334,3)</f>
        <v>0</v>
      </c>
      <c r="E341" s="15">
        <f>ROUND([1]дезінс!H334,3)</f>
        <v>0</v>
      </c>
      <c r="F341" s="15">
        <f>ROUND([1]Димовент!P334,3)</f>
        <v>0</v>
      </c>
      <c r="G341" s="15">
        <f>ROUND([1]Електр!R334,3)</f>
        <v>0</v>
      </c>
      <c r="H341" s="15">
        <f>ROUND([1]Електр!V334,3)</f>
        <v>0</v>
      </c>
      <c r="I341" s="15">
        <f>ROUND([1]конструкції!P333,3)</f>
        <v>0</v>
      </c>
      <c r="J341" s="15">
        <f>ROUND([1]двері!N333,3)</f>
        <v>0</v>
      </c>
      <c r="K341" s="15">
        <f>ROUND([1]покрів!W333,3)</f>
        <v>0</v>
      </c>
      <c r="L341" s="15">
        <f>ROUND([1]водпот!P334,3)</f>
        <v>0</v>
      </c>
      <c r="M341" s="15">
        <f>ROUND([1]водобсл!P334,3)</f>
        <v>0</v>
      </c>
      <c r="N341" s="15">
        <f>ROUND([1]ЦОпот!P334,3)</f>
        <v>0</v>
      </c>
      <c r="O341" s="15">
        <f>ROUND([1]ЦОобсл!P334,3)</f>
        <v>0</v>
      </c>
      <c r="P341" s="15">
        <f>ROUND(IF([1]Ліфти!J333&gt;0,[1]Ліфти!J333,0),3)</f>
        <v>0</v>
      </c>
      <c r="Q341" s="15">
        <f>ROUND(IF([1]Ліфти!G333&gt;0,[1]Ліфти!G333,0),3)</f>
        <v>0</v>
      </c>
      <c r="R341" s="15">
        <f t="shared" si="15"/>
        <v>0</v>
      </c>
      <c r="S341" s="16">
        <f t="shared" si="16"/>
        <v>0</v>
      </c>
      <c r="T341" s="16" t="str">
        <f t="shared" si="17"/>
        <v xml:space="preserve"> </v>
      </c>
      <c r="U341" s="15">
        <f>[1]ВивізТПВ!H334</f>
        <v>6.9999997751396661</v>
      </c>
    </row>
    <row r="342" spans="1:21" ht="15" hidden="1" customHeight="1" x14ac:dyDescent="0.25">
      <c r="A342" s="13" t="str">
        <f>[1]Житл.фонд!A336</f>
        <v>329</v>
      </c>
      <c r="B342" s="14">
        <f>[1]Житл.фонд!B336</f>
        <v>0</v>
      </c>
      <c r="C342" s="15">
        <f>ROUND([1]ППТ!K335,3)</f>
        <v>0</v>
      </c>
      <c r="D342" s="15">
        <f>ROUND([1]дерат!H335,3)</f>
        <v>0</v>
      </c>
      <c r="E342" s="15">
        <f>ROUND([1]дезінс!H335,3)</f>
        <v>0</v>
      </c>
      <c r="F342" s="15">
        <f>ROUND([1]Димовент!P335,3)</f>
        <v>0</v>
      </c>
      <c r="G342" s="15">
        <f>ROUND([1]Електр!R335,3)</f>
        <v>0</v>
      </c>
      <c r="H342" s="15">
        <f>ROUND([1]Електр!V335,3)</f>
        <v>0</v>
      </c>
      <c r="I342" s="15">
        <f>ROUND([1]конструкції!P334,3)</f>
        <v>0</v>
      </c>
      <c r="J342" s="15">
        <f>ROUND([1]двері!N334,3)</f>
        <v>0</v>
      </c>
      <c r="K342" s="15">
        <f>ROUND([1]покрів!W334,3)</f>
        <v>0</v>
      </c>
      <c r="L342" s="15">
        <f>ROUND([1]водпот!P335,3)</f>
        <v>0</v>
      </c>
      <c r="M342" s="15">
        <f>ROUND([1]водобсл!P335,3)</f>
        <v>0</v>
      </c>
      <c r="N342" s="15">
        <f>ROUND([1]ЦОпот!P335,3)</f>
        <v>0</v>
      </c>
      <c r="O342" s="15">
        <f>ROUND([1]ЦОобсл!P335,3)</f>
        <v>0</v>
      </c>
      <c r="P342" s="15">
        <f>ROUND(IF([1]Ліфти!J334&gt;0,[1]Ліфти!J334,0),3)</f>
        <v>0</v>
      </c>
      <c r="Q342" s="15">
        <f>ROUND(IF([1]Ліфти!G334&gt;0,[1]Ліфти!G334,0),3)</f>
        <v>0</v>
      </c>
      <c r="R342" s="15">
        <f t="shared" si="15"/>
        <v>0</v>
      </c>
      <c r="S342" s="16">
        <f t="shared" si="16"/>
        <v>0</v>
      </c>
      <c r="T342" s="16" t="str">
        <f t="shared" si="17"/>
        <v xml:space="preserve"> </v>
      </c>
      <c r="U342" s="15">
        <f>[1]ВивізТПВ!H335</f>
        <v>6.9999997751396661</v>
      </c>
    </row>
    <row r="343" spans="1:21" ht="15" hidden="1" customHeight="1" x14ac:dyDescent="0.25">
      <c r="A343" s="13" t="str">
        <f>[1]Житл.фонд!A337</f>
        <v>330</v>
      </c>
      <c r="B343" s="14">
        <f>[1]Житл.фонд!B337</f>
        <v>0</v>
      </c>
      <c r="C343" s="15">
        <f>ROUND([1]ППТ!K336,3)</f>
        <v>0</v>
      </c>
      <c r="D343" s="15">
        <f>ROUND([1]дерат!H336,3)</f>
        <v>0</v>
      </c>
      <c r="E343" s="15">
        <f>ROUND([1]дезінс!H336,3)</f>
        <v>0</v>
      </c>
      <c r="F343" s="15">
        <f>ROUND([1]Димовент!P336,3)</f>
        <v>0</v>
      </c>
      <c r="G343" s="15">
        <f>ROUND([1]Електр!R336,3)</f>
        <v>0</v>
      </c>
      <c r="H343" s="15">
        <f>ROUND([1]Електр!V336,3)</f>
        <v>0</v>
      </c>
      <c r="I343" s="15">
        <f>ROUND([1]конструкції!P335,3)</f>
        <v>0</v>
      </c>
      <c r="J343" s="15">
        <f>ROUND([1]двері!N335,3)</f>
        <v>0</v>
      </c>
      <c r="K343" s="15">
        <f>ROUND([1]покрів!W335,3)</f>
        <v>0</v>
      </c>
      <c r="L343" s="15">
        <f>ROUND([1]водпот!P336,3)</f>
        <v>0</v>
      </c>
      <c r="M343" s="15">
        <f>ROUND([1]водобсл!P336,3)</f>
        <v>0</v>
      </c>
      <c r="N343" s="15">
        <f>ROUND([1]ЦОпот!P336,3)</f>
        <v>0</v>
      </c>
      <c r="O343" s="15">
        <f>ROUND([1]ЦОобсл!P336,3)</f>
        <v>0</v>
      </c>
      <c r="P343" s="15">
        <f>ROUND(IF([1]Ліфти!J335&gt;0,[1]Ліфти!J335,0),3)</f>
        <v>0</v>
      </c>
      <c r="Q343" s="15">
        <f>ROUND(IF([1]Ліфти!G335&gt;0,[1]Ліфти!G335,0),3)</f>
        <v>0</v>
      </c>
      <c r="R343" s="15">
        <f t="shared" si="15"/>
        <v>0</v>
      </c>
      <c r="S343" s="16">
        <f t="shared" si="16"/>
        <v>0</v>
      </c>
      <c r="T343" s="16" t="str">
        <f t="shared" si="17"/>
        <v xml:space="preserve"> </v>
      </c>
      <c r="U343" s="15">
        <f>[1]ВивізТПВ!H336</f>
        <v>6.9999997751396661</v>
      </c>
    </row>
    <row r="344" spans="1:21" ht="15" hidden="1" customHeight="1" x14ac:dyDescent="0.25">
      <c r="A344" s="13" t="str">
        <f>[1]Житл.фонд!A338</f>
        <v>331</v>
      </c>
      <c r="B344" s="14">
        <f>[1]Житл.фонд!B338</f>
        <v>0</v>
      </c>
      <c r="C344" s="15">
        <f>ROUND([1]ППТ!K337,3)</f>
        <v>0</v>
      </c>
      <c r="D344" s="15">
        <f>ROUND([1]дерат!H337,3)</f>
        <v>0</v>
      </c>
      <c r="E344" s="15">
        <f>ROUND([1]дезінс!H337,3)</f>
        <v>0</v>
      </c>
      <c r="F344" s="15">
        <f>ROUND([1]Димовент!P337,3)</f>
        <v>0</v>
      </c>
      <c r="G344" s="15">
        <f>ROUND([1]Електр!R337,3)</f>
        <v>0</v>
      </c>
      <c r="H344" s="15">
        <f>ROUND([1]Електр!V337,3)</f>
        <v>0</v>
      </c>
      <c r="I344" s="15">
        <f>ROUND([1]конструкції!P336,3)</f>
        <v>0</v>
      </c>
      <c r="J344" s="15">
        <f>ROUND([1]двері!N336,3)</f>
        <v>0</v>
      </c>
      <c r="K344" s="15">
        <f>ROUND([1]покрів!W336,3)</f>
        <v>0</v>
      </c>
      <c r="L344" s="15">
        <f>ROUND([1]водпот!P337,3)</f>
        <v>0</v>
      </c>
      <c r="M344" s="15">
        <f>ROUND([1]водобсл!P337,3)</f>
        <v>0</v>
      </c>
      <c r="N344" s="15">
        <f>ROUND([1]ЦОпот!P337,3)</f>
        <v>0</v>
      </c>
      <c r="O344" s="15">
        <f>ROUND([1]ЦОобсл!P337,3)</f>
        <v>0</v>
      </c>
      <c r="P344" s="15">
        <f>ROUND(IF([1]Ліфти!J336&gt;0,[1]Ліфти!J336,0),3)</f>
        <v>0</v>
      </c>
      <c r="Q344" s="15">
        <f>ROUND(IF([1]Ліфти!G336&gt;0,[1]Ліфти!G336,0),3)</f>
        <v>0</v>
      </c>
      <c r="R344" s="15">
        <f t="shared" si="15"/>
        <v>0</v>
      </c>
      <c r="S344" s="16">
        <f t="shared" si="16"/>
        <v>0</v>
      </c>
      <c r="T344" s="16" t="str">
        <f t="shared" si="17"/>
        <v xml:space="preserve"> </v>
      </c>
      <c r="U344" s="15">
        <f>[1]ВивізТПВ!H337</f>
        <v>6.9999997751396661</v>
      </c>
    </row>
    <row r="345" spans="1:21" ht="15" hidden="1" customHeight="1" x14ac:dyDescent="0.25">
      <c r="A345" s="13" t="str">
        <f>[1]Житл.фонд!A339</f>
        <v>332</v>
      </c>
      <c r="B345" s="14">
        <f>[1]Житл.фонд!B339</f>
        <v>0</v>
      </c>
      <c r="C345" s="15">
        <f>ROUND([1]ППТ!K338,3)</f>
        <v>0</v>
      </c>
      <c r="D345" s="15">
        <f>ROUND([1]дерат!H338,3)</f>
        <v>0</v>
      </c>
      <c r="E345" s="15">
        <f>ROUND([1]дезінс!H338,3)</f>
        <v>0</v>
      </c>
      <c r="F345" s="15">
        <f>ROUND([1]Димовент!P338,3)</f>
        <v>0</v>
      </c>
      <c r="G345" s="15">
        <f>ROUND([1]Електр!R338,3)</f>
        <v>0</v>
      </c>
      <c r="H345" s="15">
        <f>ROUND([1]Електр!V338,3)</f>
        <v>0</v>
      </c>
      <c r="I345" s="15">
        <f>ROUND([1]конструкції!P337,3)</f>
        <v>0</v>
      </c>
      <c r="J345" s="15">
        <f>ROUND([1]двері!N337,3)</f>
        <v>0</v>
      </c>
      <c r="K345" s="15">
        <f>ROUND([1]покрів!W337,3)</f>
        <v>0</v>
      </c>
      <c r="L345" s="15">
        <f>ROUND([1]водпот!P338,3)</f>
        <v>0</v>
      </c>
      <c r="M345" s="15">
        <f>ROUND([1]водобсл!P338,3)</f>
        <v>0</v>
      </c>
      <c r="N345" s="15">
        <f>ROUND([1]ЦОпот!P338,3)</f>
        <v>0</v>
      </c>
      <c r="O345" s="15">
        <f>ROUND([1]ЦОобсл!P338,3)</f>
        <v>0</v>
      </c>
      <c r="P345" s="15">
        <f>ROUND(IF([1]Ліфти!J337&gt;0,[1]Ліфти!J337,0),3)</f>
        <v>0</v>
      </c>
      <c r="Q345" s="15">
        <f>ROUND(IF([1]Ліфти!G337&gt;0,[1]Ліфти!G337,0),3)</f>
        <v>0</v>
      </c>
      <c r="R345" s="15">
        <f t="shared" si="15"/>
        <v>0</v>
      </c>
      <c r="S345" s="16">
        <f t="shared" si="16"/>
        <v>0</v>
      </c>
      <c r="T345" s="16" t="str">
        <f t="shared" si="17"/>
        <v xml:space="preserve"> </v>
      </c>
      <c r="U345" s="15">
        <f>[1]ВивізТПВ!H338</f>
        <v>6.9999997751396661</v>
      </c>
    </row>
    <row r="346" spans="1:21" ht="15" hidden="1" customHeight="1" x14ac:dyDescent="0.25">
      <c r="A346" s="13" t="str">
        <f>[1]Житл.фонд!A340</f>
        <v>333</v>
      </c>
      <c r="B346" s="14">
        <f>[1]Житл.фонд!B340</f>
        <v>0</v>
      </c>
      <c r="C346" s="15">
        <f>ROUND([1]ППТ!K339,3)</f>
        <v>0</v>
      </c>
      <c r="D346" s="15">
        <f>ROUND([1]дерат!H339,3)</f>
        <v>0</v>
      </c>
      <c r="E346" s="15">
        <f>ROUND([1]дезінс!H339,3)</f>
        <v>0</v>
      </c>
      <c r="F346" s="15">
        <f>ROUND([1]Димовент!P339,3)</f>
        <v>0</v>
      </c>
      <c r="G346" s="15">
        <f>ROUND([1]Електр!R339,3)</f>
        <v>0</v>
      </c>
      <c r="H346" s="15">
        <f>ROUND([1]Електр!V339,3)</f>
        <v>0</v>
      </c>
      <c r="I346" s="15">
        <f>ROUND([1]конструкції!P338,3)</f>
        <v>0</v>
      </c>
      <c r="J346" s="15">
        <f>ROUND([1]двері!N338,3)</f>
        <v>0</v>
      </c>
      <c r="K346" s="15">
        <f>ROUND([1]покрів!W338,3)</f>
        <v>0</v>
      </c>
      <c r="L346" s="15">
        <f>ROUND([1]водпот!P339,3)</f>
        <v>0</v>
      </c>
      <c r="M346" s="15">
        <f>ROUND([1]водобсл!P339,3)</f>
        <v>0</v>
      </c>
      <c r="N346" s="15">
        <f>ROUND([1]ЦОпот!P339,3)</f>
        <v>0</v>
      </c>
      <c r="O346" s="15">
        <f>ROUND([1]ЦОобсл!P339,3)</f>
        <v>0</v>
      </c>
      <c r="P346" s="15">
        <f>ROUND(IF([1]Ліфти!J338&gt;0,[1]Ліфти!J338,0),3)</f>
        <v>0</v>
      </c>
      <c r="Q346" s="15">
        <f>ROUND(IF([1]Ліфти!G338&gt;0,[1]Ліфти!G338,0),3)</f>
        <v>0</v>
      </c>
      <c r="R346" s="15">
        <f t="shared" si="15"/>
        <v>0</v>
      </c>
      <c r="S346" s="16">
        <f t="shared" si="16"/>
        <v>0</v>
      </c>
      <c r="T346" s="16" t="str">
        <f t="shared" si="17"/>
        <v xml:space="preserve"> </v>
      </c>
      <c r="U346" s="15">
        <f>[1]ВивізТПВ!H339</f>
        <v>6.9999997751396661</v>
      </c>
    </row>
    <row r="347" spans="1:21" ht="15" hidden="1" customHeight="1" x14ac:dyDescent="0.25">
      <c r="A347" s="13" t="str">
        <f>[1]Житл.фонд!A341</f>
        <v>334</v>
      </c>
      <c r="B347" s="14">
        <f>[1]Житл.фонд!B341</f>
        <v>0</v>
      </c>
      <c r="C347" s="15">
        <f>ROUND([1]ППТ!K340,3)</f>
        <v>0</v>
      </c>
      <c r="D347" s="15">
        <f>ROUND([1]дерат!H340,3)</f>
        <v>0</v>
      </c>
      <c r="E347" s="15">
        <f>ROUND([1]дезінс!H340,3)</f>
        <v>0</v>
      </c>
      <c r="F347" s="15">
        <f>ROUND([1]Димовент!P340,3)</f>
        <v>0</v>
      </c>
      <c r="G347" s="15">
        <f>ROUND([1]Електр!R340,3)</f>
        <v>0</v>
      </c>
      <c r="H347" s="15">
        <f>ROUND([1]Електр!V340,3)</f>
        <v>0</v>
      </c>
      <c r="I347" s="15">
        <f>ROUND([1]конструкції!P339,3)</f>
        <v>0</v>
      </c>
      <c r="J347" s="15">
        <f>ROUND([1]двері!N339,3)</f>
        <v>0</v>
      </c>
      <c r="K347" s="15">
        <f>ROUND([1]покрів!W339,3)</f>
        <v>0</v>
      </c>
      <c r="L347" s="15">
        <f>ROUND([1]водпот!P340,3)</f>
        <v>0</v>
      </c>
      <c r="M347" s="15">
        <f>ROUND([1]водобсл!P340,3)</f>
        <v>0</v>
      </c>
      <c r="N347" s="15">
        <f>ROUND([1]ЦОпот!P340,3)</f>
        <v>0</v>
      </c>
      <c r="O347" s="15">
        <f>ROUND([1]ЦОобсл!P340,3)</f>
        <v>0</v>
      </c>
      <c r="P347" s="15">
        <f>ROUND(IF([1]Ліфти!J339&gt;0,[1]Ліфти!J339,0),3)</f>
        <v>0</v>
      </c>
      <c r="Q347" s="15">
        <f>ROUND(IF([1]Ліфти!G339&gt;0,[1]Ліфти!G339,0),3)</f>
        <v>0</v>
      </c>
      <c r="R347" s="15">
        <f t="shared" si="15"/>
        <v>0</v>
      </c>
      <c r="S347" s="16">
        <f t="shared" si="16"/>
        <v>0</v>
      </c>
      <c r="T347" s="16" t="str">
        <f t="shared" si="17"/>
        <v xml:space="preserve"> </v>
      </c>
      <c r="U347" s="15">
        <f>[1]ВивізТПВ!H340</f>
        <v>6.9999997751396661</v>
      </c>
    </row>
    <row r="348" spans="1:21" ht="15" hidden="1" customHeight="1" x14ac:dyDescent="0.25">
      <c r="A348" s="13" t="str">
        <f>[1]Житл.фонд!A342</f>
        <v>335</v>
      </c>
      <c r="B348" s="14">
        <f>[1]Житл.фонд!B342</f>
        <v>0</v>
      </c>
      <c r="C348" s="15">
        <f>ROUND([1]ППТ!K341,3)</f>
        <v>0</v>
      </c>
      <c r="D348" s="15">
        <f>ROUND([1]дерат!H341,3)</f>
        <v>0</v>
      </c>
      <c r="E348" s="15">
        <f>ROUND([1]дезінс!H341,3)</f>
        <v>0</v>
      </c>
      <c r="F348" s="15">
        <f>ROUND([1]Димовент!P341,3)</f>
        <v>0</v>
      </c>
      <c r="G348" s="15">
        <f>ROUND([1]Електр!R341,3)</f>
        <v>0</v>
      </c>
      <c r="H348" s="15">
        <f>ROUND([1]Електр!V341,3)</f>
        <v>0</v>
      </c>
      <c r="I348" s="15">
        <f>ROUND([1]конструкції!P340,3)</f>
        <v>0</v>
      </c>
      <c r="J348" s="15">
        <f>ROUND([1]двері!N340,3)</f>
        <v>0</v>
      </c>
      <c r="K348" s="15">
        <f>ROUND([1]покрів!W340,3)</f>
        <v>0</v>
      </c>
      <c r="L348" s="15">
        <f>ROUND([1]водпот!P341,3)</f>
        <v>0</v>
      </c>
      <c r="M348" s="15">
        <f>ROUND([1]водобсл!P341,3)</f>
        <v>0</v>
      </c>
      <c r="N348" s="15">
        <f>ROUND([1]ЦОпот!P341,3)</f>
        <v>0</v>
      </c>
      <c r="O348" s="15">
        <f>ROUND([1]ЦОобсл!P341,3)</f>
        <v>0</v>
      </c>
      <c r="P348" s="15">
        <f>ROUND(IF([1]Ліфти!J340&gt;0,[1]Ліфти!J340,0),3)</f>
        <v>0</v>
      </c>
      <c r="Q348" s="15">
        <f>ROUND(IF([1]Ліфти!G340&gt;0,[1]Ліфти!G340,0),3)</f>
        <v>0</v>
      </c>
      <c r="R348" s="15">
        <f t="shared" si="15"/>
        <v>0</v>
      </c>
      <c r="S348" s="16">
        <f t="shared" si="16"/>
        <v>0</v>
      </c>
      <c r="T348" s="16" t="str">
        <f t="shared" si="17"/>
        <v xml:space="preserve"> </v>
      </c>
      <c r="U348" s="15">
        <f>[1]ВивізТПВ!H341</f>
        <v>6.9999997751396661</v>
      </c>
    </row>
    <row r="349" spans="1:21" ht="15" hidden="1" customHeight="1" x14ac:dyDescent="0.25">
      <c r="A349" s="13" t="str">
        <f>[1]Житл.фонд!A343</f>
        <v>336</v>
      </c>
      <c r="B349" s="14">
        <f>[1]Житл.фонд!B343</f>
        <v>0</v>
      </c>
      <c r="C349" s="15">
        <f>ROUND([1]ППТ!K342,3)</f>
        <v>0</v>
      </c>
      <c r="D349" s="15">
        <f>ROUND([1]дерат!H342,3)</f>
        <v>0</v>
      </c>
      <c r="E349" s="15">
        <f>ROUND([1]дезінс!H342,3)</f>
        <v>0</v>
      </c>
      <c r="F349" s="15">
        <f>ROUND([1]Димовент!P342,3)</f>
        <v>0</v>
      </c>
      <c r="G349" s="15">
        <f>ROUND([1]Електр!R342,3)</f>
        <v>0</v>
      </c>
      <c r="H349" s="15">
        <f>ROUND([1]Електр!V342,3)</f>
        <v>0</v>
      </c>
      <c r="I349" s="15">
        <f>ROUND([1]конструкції!P341,3)</f>
        <v>0</v>
      </c>
      <c r="J349" s="15">
        <f>ROUND([1]двері!N341,3)</f>
        <v>0</v>
      </c>
      <c r="K349" s="15">
        <f>ROUND([1]покрів!W341,3)</f>
        <v>0</v>
      </c>
      <c r="L349" s="15">
        <f>ROUND([1]водпот!P342,3)</f>
        <v>0</v>
      </c>
      <c r="M349" s="15">
        <f>ROUND([1]водобсл!P342,3)</f>
        <v>0</v>
      </c>
      <c r="N349" s="15">
        <f>ROUND([1]ЦОпот!P342,3)</f>
        <v>0</v>
      </c>
      <c r="O349" s="15">
        <f>ROUND([1]ЦОобсл!P342,3)</f>
        <v>0</v>
      </c>
      <c r="P349" s="15">
        <f>ROUND(IF([1]Ліфти!J341&gt;0,[1]Ліфти!J341,0),3)</f>
        <v>0</v>
      </c>
      <c r="Q349" s="15">
        <f>ROUND(IF([1]Ліфти!G341&gt;0,[1]Ліфти!G341,0),3)</f>
        <v>0</v>
      </c>
      <c r="R349" s="15">
        <f t="shared" si="15"/>
        <v>0</v>
      </c>
      <c r="S349" s="16">
        <f t="shared" si="16"/>
        <v>0</v>
      </c>
      <c r="T349" s="16" t="str">
        <f t="shared" si="17"/>
        <v xml:space="preserve"> </v>
      </c>
      <c r="U349" s="15">
        <f>[1]ВивізТПВ!H342</f>
        <v>6.9999997751396661</v>
      </c>
    </row>
    <row r="350" spans="1:21" ht="15" hidden="1" customHeight="1" x14ac:dyDescent="0.25">
      <c r="A350" s="13" t="str">
        <f>[1]Житл.фонд!A344</f>
        <v>337</v>
      </c>
      <c r="B350" s="14">
        <f>[1]Житл.фонд!B344</f>
        <v>0</v>
      </c>
      <c r="C350" s="15">
        <f>ROUND([1]ППТ!K343,3)</f>
        <v>0</v>
      </c>
      <c r="D350" s="15">
        <f>ROUND([1]дерат!H343,3)</f>
        <v>0</v>
      </c>
      <c r="E350" s="15">
        <f>ROUND([1]дезінс!H343,3)</f>
        <v>0</v>
      </c>
      <c r="F350" s="15">
        <f>ROUND([1]Димовент!P343,3)</f>
        <v>0</v>
      </c>
      <c r="G350" s="15">
        <f>ROUND([1]Електр!R343,3)</f>
        <v>0</v>
      </c>
      <c r="H350" s="15">
        <f>ROUND([1]Електр!V343,3)</f>
        <v>0</v>
      </c>
      <c r="I350" s="15">
        <f>ROUND([1]конструкції!P342,3)</f>
        <v>0</v>
      </c>
      <c r="J350" s="15">
        <f>ROUND([1]двері!N342,3)</f>
        <v>0</v>
      </c>
      <c r="K350" s="15">
        <f>ROUND([1]покрів!W342,3)</f>
        <v>0</v>
      </c>
      <c r="L350" s="15">
        <f>ROUND([1]водпот!P343,3)</f>
        <v>0</v>
      </c>
      <c r="M350" s="15">
        <f>ROUND([1]водобсл!P343,3)</f>
        <v>0</v>
      </c>
      <c r="N350" s="15">
        <f>ROUND([1]ЦОпот!P343,3)</f>
        <v>0</v>
      </c>
      <c r="O350" s="15">
        <f>ROUND([1]ЦОобсл!P343,3)</f>
        <v>0</v>
      </c>
      <c r="P350" s="15">
        <f>ROUND(IF([1]Ліфти!J342&gt;0,[1]Ліфти!J342,0),3)</f>
        <v>0</v>
      </c>
      <c r="Q350" s="15">
        <f>ROUND(IF([1]Ліфти!G342&gt;0,[1]Ліфти!G342,0),3)</f>
        <v>0</v>
      </c>
      <c r="R350" s="15">
        <f t="shared" si="15"/>
        <v>0</v>
      </c>
      <c r="S350" s="16">
        <f t="shared" si="16"/>
        <v>0</v>
      </c>
      <c r="T350" s="16" t="str">
        <f t="shared" si="17"/>
        <v xml:space="preserve"> </v>
      </c>
      <c r="U350" s="15">
        <f>[1]ВивізТПВ!H343</f>
        <v>6.9999997751396661</v>
      </c>
    </row>
    <row r="351" spans="1:21" ht="15" hidden="1" customHeight="1" x14ac:dyDescent="0.25">
      <c r="A351" s="13" t="str">
        <f>[1]Житл.фонд!A345</f>
        <v>338</v>
      </c>
      <c r="B351" s="14">
        <f>[1]Житл.фонд!B345</f>
        <v>0</v>
      </c>
      <c r="C351" s="15">
        <f>ROUND([1]ППТ!K344,3)</f>
        <v>0</v>
      </c>
      <c r="D351" s="15">
        <f>ROUND([1]дерат!H344,3)</f>
        <v>0</v>
      </c>
      <c r="E351" s="15">
        <f>ROUND([1]дезінс!H344,3)</f>
        <v>0</v>
      </c>
      <c r="F351" s="15">
        <f>ROUND([1]Димовент!P344,3)</f>
        <v>0</v>
      </c>
      <c r="G351" s="15">
        <f>ROUND([1]Електр!R344,3)</f>
        <v>0</v>
      </c>
      <c r="H351" s="15">
        <f>ROUND([1]Електр!V344,3)</f>
        <v>0</v>
      </c>
      <c r="I351" s="15">
        <f>ROUND([1]конструкції!P343,3)</f>
        <v>0</v>
      </c>
      <c r="J351" s="15">
        <f>ROUND([1]двері!N343,3)</f>
        <v>0</v>
      </c>
      <c r="K351" s="15">
        <f>ROUND([1]покрів!W343,3)</f>
        <v>0</v>
      </c>
      <c r="L351" s="15">
        <f>ROUND([1]водпот!P344,3)</f>
        <v>0</v>
      </c>
      <c r="M351" s="15">
        <f>ROUND([1]водобсл!P344,3)</f>
        <v>0</v>
      </c>
      <c r="N351" s="15">
        <f>ROUND([1]ЦОпот!P344,3)</f>
        <v>0</v>
      </c>
      <c r="O351" s="15">
        <f>ROUND([1]ЦОобсл!P344,3)</f>
        <v>0</v>
      </c>
      <c r="P351" s="15">
        <f>ROUND(IF([1]Ліфти!J343&gt;0,[1]Ліфти!J343,0),3)</f>
        <v>0</v>
      </c>
      <c r="Q351" s="15">
        <f>ROUND(IF([1]Ліфти!G343&gt;0,[1]Ліфти!G343,0),3)</f>
        <v>0</v>
      </c>
      <c r="R351" s="15">
        <f t="shared" si="15"/>
        <v>0</v>
      </c>
      <c r="S351" s="16">
        <f t="shared" si="16"/>
        <v>0</v>
      </c>
      <c r="T351" s="16" t="str">
        <f t="shared" si="17"/>
        <v xml:space="preserve"> </v>
      </c>
      <c r="U351" s="15">
        <f>[1]ВивізТПВ!H344</f>
        <v>6.9999997751396661</v>
      </c>
    </row>
    <row r="352" spans="1:21" ht="15" hidden="1" customHeight="1" x14ac:dyDescent="0.25">
      <c r="A352" s="13" t="str">
        <f>[1]Житл.фонд!A346</f>
        <v>339</v>
      </c>
      <c r="B352" s="14">
        <f>[1]Житл.фонд!B346</f>
        <v>0</v>
      </c>
      <c r="C352" s="15">
        <f>ROUND([1]ППТ!K345,3)</f>
        <v>0</v>
      </c>
      <c r="D352" s="15">
        <f>ROUND([1]дерат!H345,3)</f>
        <v>0</v>
      </c>
      <c r="E352" s="15">
        <f>ROUND([1]дезінс!H345,3)</f>
        <v>0</v>
      </c>
      <c r="F352" s="15">
        <f>ROUND([1]Димовент!P345,3)</f>
        <v>0</v>
      </c>
      <c r="G352" s="15">
        <f>ROUND([1]Електр!R345,3)</f>
        <v>0</v>
      </c>
      <c r="H352" s="15">
        <f>ROUND([1]Електр!V345,3)</f>
        <v>0</v>
      </c>
      <c r="I352" s="15">
        <f>ROUND([1]конструкції!P344,3)</f>
        <v>0</v>
      </c>
      <c r="J352" s="15">
        <f>ROUND([1]двері!N344,3)</f>
        <v>0</v>
      </c>
      <c r="K352" s="15">
        <f>ROUND([1]покрів!W344,3)</f>
        <v>0</v>
      </c>
      <c r="L352" s="15">
        <f>ROUND([1]водпот!P345,3)</f>
        <v>0</v>
      </c>
      <c r="M352" s="15">
        <f>ROUND([1]водобсл!P345,3)</f>
        <v>0</v>
      </c>
      <c r="N352" s="15">
        <f>ROUND([1]ЦОпот!P345,3)</f>
        <v>0</v>
      </c>
      <c r="O352" s="15">
        <f>ROUND([1]ЦОобсл!P345,3)</f>
        <v>0</v>
      </c>
      <c r="P352" s="15">
        <f>ROUND(IF([1]Ліфти!J344&gt;0,[1]Ліфти!J344,0),3)</f>
        <v>0</v>
      </c>
      <c r="Q352" s="15">
        <f>ROUND(IF([1]Ліфти!G344&gt;0,[1]Ліфти!G344,0),3)</f>
        <v>0</v>
      </c>
      <c r="R352" s="15">
        <f t="shared" si="15"/>
        <v>0</v>
      </c>
      <c r="S352" s="16">
        <f t="shared" si="16"/>
        <v>0</v>
      </c>
      <c r="T352" s="16" t="str">
        <f t="shared" si="17"/>
        <v xml:space="preserve"> </v>
      </c>
      <c r="U352" s="15">
        <f>[1]ВивізТПВ!H345</f>
        <v>6.9999997751396661</v>
      </c>
    </row>
    <row r="353" spans="1:21" ht="15" hidden="1" customHeight="1" x14ac:dyDescent="0.25">
      <c r="A353" s="13" t="str">
        <f>[1]Житл.фонд!A347</f>
        <v>340</v>
      </c>
      <c r="B353" s="14">
        <f>[1]Житл.фонд!B347</f>
        <v>0</v>
      </c>
      <c r="C353" s="15">
        <f>ROUND([1]ППТ!K346,3)</f>
        <v>0</v>
      </c>
      <c r="D353" s="15">
        <f>ROUND([1]дерат!H346,3)</f>
        <v>0</v>
      </c>
      <c r="E353" s="15">
        <f>ROUND([1]дезінс!H346,3)</f>
        <v>0</v>
      </c>
      <c r="F353" s="15">
        <f>ROUND([1]Димовент!P346,3)</f>
        <v>0</v>
      </c>
      <c r="G353" s="15">
        <f>ROUND([1]Електр!R346,3)</f>
        <v>0</v>
      </c>
      <c r="H353" s="15">
        <f>ROUND([1]Електр!V346,3)</f>
        <v>0</v>
      </c>
      <c r="I353" s="15">
        <f>ROUND([1]конструкції!P345,3)</f>
        <v>0</v>
      </c>
      <c r="J353" s="15">
        <f>ROUND([1]двері!N345,3)</f>
        <v>0</v>
      </c>
      <c r="K353" s="15">
        <f>ROUND([1]покрів!W345,3)</f>
        <v>0</v>
      </c>
      <c r="L353" s="15">
        <f>ROUND([1]водпот!P346,3)</f>
        <v>0</v>
      </c>
      <c r="M353" s="15">
        <f>ROUND([1]водобсл!P346,3)</f>
        <v>0</v>
      </c>
      <c r="N353" s="15">
        <f>ROUND([1]ЦОпот!P346,3)</f>
        <v>0</v>
      </c>
      <c r="O353" s="15">
        <f>ROUND([1]ЦОобсл!P346,3)</f>
        <v>0</v>
      </c>
      <c r="P353" s="15">
        <f>ROUND(IF([1]Ліфти!J345&gt;0,[1]Ліфти!J345,0),3)</f>
        <v>0</v>
      </c>
      <c r="Q353" s="15">
        <f>ROUND(IF([1]Ліфти!G345&gt;0,[1]Ліфти!G345,0),3)</f>
        <v>0</v>
      </c>
      <c r="R353" s="15">
        <f t="shared" si="15"/>
        <v>0</v>
      </c>
      <c r="S353" s="16">
        <f t="shared" si="16"/>
        <v>0</v>
      </c>
      <c r="T353" s="16" t="str">
        <f t="shared" si="17"/>
        <v xml:space="preserve"> </v>
      </c>
      <c r="U353" s="15">
        <f>[1]ВивізТПВ!H346</f>
        <v>6.9999997751396661</v>
      </c>
    </row>
    <row r="354" spans="1:21" ht="15" hidden="1" customHeight="1" x14ac:dyDescent="0.25">
      <c r="A354" s="13" t="str">
        <f>[1]Житл.фонд!A348</f>
        <v>341</v>
      </c>
      <c r="B354" s="14">
        <f>[1]Житл.фонд!B348</f>
        <v>0</v>
      </c>
      <c r="C354" s="15">
        <f>ROUND([1]ППТ!K347,3)</f>
        <v>0</v>
      </c>
      <c r="D354" s="15">
        <f>ROUND([1]дерат!H347,3)</f>
        <v>0</v>
      </c>
      <c r="E354" s="15">
        <f>ROUND([1]дезінс!H347,3)</f>
        <v>0</v>
      </c>
      <c r="F354" s="15">
        <f>ROUND([1]Димовент!P347,3)</f>
        <v>0</v>
      </c>
      <c r="G354" s="15">
        <f>ROUND([1]Електр!R347,3)</f>
        <v>0</v>
      </c>
      <c r="H354" s="15">
        <f>ROUND([1]Електр!V347,3)</f>
        <v>0</v>
      </c>
      <c r="I354" s="15">
        <f>ROUND([1]конструкції!P346,3)</f>
        <v>0</v>
      </c>
      <c r="J354" s="15">
        <f>ROUND([1]двері!N346,3)</f>
        <v>0</v>
      </c>
      <c r="K354" s="15">
        <f>ROUND([1]покрів!W346,3)</f>
        <v>0</v>
      </c>
      <c r="L354" s="15">
        <f>ROUND([1]водпот!P347,3)</f>
        <v>0</v>
      </c>
      <c r="M354" s="15">
        <f>ROUND([1]водобсл!P347,3)</f>
        <v>0</v>
      </c>
      <c r="N354" s="15">
        <f>ROUND([1]ЦОпот!P347,3)</f>
        <v>0</v>
      </c>
      <c r="O354" s="15">
        <f>ROUND([1]ЦОобсл!P347,3)</f>
        <v>0</v>
      </c>
      <c r="P354" s="15">
        <f>ROUND(IF([1]Ліфти!J346&gt;0,[1]Ліфти!J346,0),3)</f>
        <v>0</v>
      </c>
      <c r="Q354" s="15">
        <f>ROUND(IF([1]Ліфти!G346&gt;0,[1]Ліфти!G346,0),3)</f>
        <v>0</v>
      </c>
      <c r="R354" s="15">
        <f t="shared" si="15"/>
        <v>0</v>
      </c>
      <c r="S354" s="16">
        <f t="shared" si="16"/>
        <v>0</v>
      </c>
      <c r="T354" s="16" t="str">
        <f t="shared" si="17"/>
        <v xml:space="preserve"> </v>
      </c>
      <c r="U354" s="15">
        <f>[1]ВивізТПВ!H347</f>
        <v>6.9999997751396661</v>
      </c>
    </row>
    <row r="355" spans="1:21" ht="15" hidden="1" customHeight="1" x14ac:dyDescent="0.25">
      <c r="A355" s="13" t="str">
        <f>[1]Житл.фонд!A349</f>
        <v>342</v>
      </c>
      <c r="B355" s="14">
        <f>[1]Житл.фонд!B349</f>
        <v>0</v>
      </c>
      <c r="C355" s="15">
        <f>ROUND([1]ППТ!K348,3)</f>
        <v>0</v>
      </c>
      <c r="D355" s="15">
        <f>ROUND([1]дерат!H348,3)</f>
        <v>0</v>
      </c>
      <c r="E355" s="15">
        <f>ROUND([1]дезінс!H348,3)</f>
        <v>0</v>
      </c>
      <c r="F355" s="15">
        <f>ROUND([1]Димовент!P348,3)</f>
        <v>0</v>
      </c>
      <c r="G355" s="15">
        <f>ROUND([1]Електр!R348,3)</f>
        <v>0</v>
      </c>
      <c r="H355" s="15">
        <f>ROUND([1]Електр!V348,3)</f>
        <v>0</v>
      </c>
      <c r="I355" s="15">
        <f>ROUND([1]конструкції!P347,3)</f>
        <v>0</v>
      </c>
      <c r="J355" s="15">
        <f>ROUND([1]двері!N347,3)</f>
        <v>0</v>
      </c>
      <c r="K355" s="15">
        <f>ROUND([1]покрів!W347,3)</f>
        <v>0</v>
      </c>
      <c r="L355" s="15">
        <f>ROUND([1]водпот!P348,3)</f>
        <v>0</v>
      </c>
      <c r="M355" s="15">
        <f>ROUND([1]водобсл!P348,3)</f>
        <v>0</v>
      </c>
      <c r="N355" s="15">
        <f>ROUND([1]ЦОпот!P348,3)</f>
        <v>0</v>
      </c>
      <c r="O355" s="15">
        <f>ROUND([1]ЦОобсл!P348,3)</f>
        <v>0</v>
      </c>
      <c r="P355" s="15">
        <f>ROUND(IF([1]Ліфти!J347&gt;0,[1]Ліфти!J347,0),3)</f>
        <v>0</v>
      </c>
      <c r="Q355" s="15">
        <f>ROUND(IF([1]Ліфти!G347&gt;0,[1]Ліфти!G347,0),3)</f>
        <v>0</v>
      </c>
      <c r="R355" s="15">
        <f t="shared" si="15"/>
        <v>0</v>
      </c>
      <c r="S355" s="16">
        <f t="shared" si="16"/>
        <v>0</v>
      </c>
      <c r="T355" s="16" t="str">
        <f t="shared" si="17"/>
        <v xml:space="preserve"> </v>
      </c>
      <c r="U355" s="15">
        <f>[1]ВивізТПВ!H348</f>
        <v>6.9999997751396661</v>
      </c>
    </row>
    <row r="356" spans="1:21" ht="15" hidden="1" customHeight="1" x14ac:dyDescent="0.25">
      <c r="A356" s="13" t="str">
        <f>[1]Житл.фонд!A350</f>
        <v>343</v>
      </c>
      <c r="B356" s="14">
        <f>[1]Житл.фонд!B350</f>
        <v>0</v>
      </c>
      <c r="C356" s="15">
        <f>ROUND([1]ППТ!K349,3)</f>
        <v>0</v>
      </c>
      <c r="D356" s="15">
        <f>ROUND([1]дерат!H349,3)</f>
        <v>0</v>
      </c>
      <c r="E356" s="15">
        <f>ROUND([1]дезінс!H349,3)</f>
        <v>0</v>
      </c>
      <c r="F356" s="15">
        <f>ROUND([1]Димовент!P349,3)</f>
        <v>0</v>
      </c>
      <c r="G356" s="15">
        <f>ROUND([1]Електр!R349,3)</f>
        <v>0</v>
      </c>
      <c r="H356" s="15">
        <f>ROUND([1]Електр!V349,3)</f>
        <v>0</v>
      </c>
      <c r="I356" s="15">
        <f>ROUND([1]конструкції!P348,3)</f>
        <v>0</v>
      </c>
      <c r="J356" s="15">
        <f>ROUND([1]двері!N348,3)</f>
        <v>0</v>
      </c>
      <c r="K356" s="15">
        <f>ROUND([1]покрів!W348,3)</f>
        <v>0</v>
      </c>
      <c r="L356" s="15">
        <f>ROUND([1]водпот!P349,3)</f>
        <v>0</v>
      </c>
      <c r="M356" s="15">
        <f>ROUND([1]водобсл!P349,3)</f>
        <v>0</v>
      </c>
      <c r="N356" s="15">
        <f>ROUND([1]ЦОпот!P349,3)</f>
        <v>0</v>
      </c>
      <c r="O356" s="15">
        <f>ROUND([1]ЦОобсл!P349,3)</f>
        <v>0</v>
      </c>
      <c r="P356" s="15">
        <f>ROUND(IF([1]Ліфти!J348&gt;0,[1]Ліфти!J348,0),3)</f>
        <v>0</v>
      </c>
      <c r="Q356" s="15">
        <f>ROUND(IF([1]Ліфти!G348&gt;0,[1]Ліфти!G348,0),3)</f>
        <v>0</v>
      </c>
      <c r="R356" s="15">
        <f t="shared" si="15"/>
        <v>0</v>
      </c>
      <c r="S356" s="16">
        <f t="shared" si="16"/>
        <v>0</v>
      </c>
      <c r="T356" s="16" t="str">
        <f t="shared" si="17"/>
        <v xml:space="preserve"> </v>
      </c>
      <c r="U356" s="15">
        <f>[1]ВивізТПВ!H349</f>
        <v>6.9999997751396661</v>
      </c>
    </row>
    <row r="357" spans="1:21" ht="15" hidden="1" customHeight="1" x14ac:dyDescent="0.25">
      <c r="A357" s="13" t="str">
        <f>[1]Житл.фонд!A351</f>
        <v>344</v>
      </c>
      <c r="B357" s="14">
        <f>[1]Житл.фонд!B351</f>
        <v>0</v>
      </c>
      <c r="C357" s="15">
        <f>ROUND([1]ППТ!K350,3)</f>
        <v>0</v>
      </c>
      <c r="D357" s="15">
        <f>ROUND([1]дерат!H350,3)</f>
        <v>0</v>
      </c>
      <c r="E357" s="15">
        <f>ROUND([1]дезінс!H350,3)</f>
        <v>0</v>
      </c>
      <c r="F357" s="15">
        <f>ROUND([1]Димовент!P350,3)</f>
        <v>0</v>
      </c>
      <c r="G357" s="15">
        <f>ROUND([1]Електр!R350,3)</f>
        <v>0</v>
      </c>
      <c r="H357" s="15">
        <f>ROUND([1]Електр!V350,3)</f>
        <v>0</v>
      </c>
      <c r="I357" s="15">
        <f>ROUND([1]конструкції!P349,3)</f>
        <v>0</v>
      </c>
      <c r="J357" s="15">
        <f>ROUND([1]двері!N349,3)</f>
        <v>0</v>
      </c>
      <c r="K357" s="15">
        <f>ROUND([1]покрів!W349,3)</f>
        <v>0</v>
      </c>
      <c r="L357" s="15">
        <f>ROUND([1]водпот!P350,3)</f>
        <v>0</v>
      </c>
      <c r="M357" s="15">
        <f>ROUND([1]водобсл!P350,3)</f>
        <v>0</v>
      </c>
      <c r="N357" s="15">
        <f>ROUND([1]ЦОпот!P350,3)</f>
        <v>0</v>
      </c>
      <c r="O357" s="15">
        <f>ROUND([1]ЦОобсл!P350,3)</f>
        <v>0</v>
      </c>
      <c r="P357" s="15">
        <f>ROUND(IF([1]Ліфти!J349&gt;0,[1]Ліфти!J349,0),3)</f>
        <v>0</v>
      </c>
      <c r="Q357" s="15">
        <f>ROUND(IF([1]Ліфти!G349&gt;0,[1]Ліфти!G349,0),3)</f>
        <v>0</v>
      </c>
      <c r="R357" s="15">
        <f t="shared" si="15"/>
        <v>0</v>
      </c>
      <c r="S357" s="16">
        <f t="shared" si="16"/>
        <v>0</v>
      </c>
      <c r="T357" s="16" t="str">
        <f t="shared" si="17"/>
        <v xml:space="preserve"> </v>
      </c>
      <c r="U357" s="15">
        <f>[1]ВивізТПВ!H350</f>
        <v>6.9999997751396661</v>
      </c>
    </row>
    <row r="358" spans="1:21" ht="15" hidden="1" customHeight="1" x14ac:dyDescent="0.25">
      <c r="A358" s="13" t="str">
        <f>[1]Житл.фонд!A352</f>
        <v>345</v>
      </c>
      <c r="B358" s="14">
        <f>[1]Житл.фонд!B352</f>
        <v>0</v>
      </c>
      <c r="C358" s="15">
        <f>ROUND([1]ППТ!K351,3)</f>
        <v>0</v>
      </c>
      <c r="D358" s="15">
        <f>ROUND([1]дерат!H351,3)</f>
        <v>0</v>
      </c>
      <c r="E358" s="15">
        <f>ROUND([1]дезінс!H351,3)</f>
        <v>0</v>
      </c>
      <c r="F358" s="15">
        <f>ROUND([1]Димовент!P351,3)</f>
        <v>0</v>
      </c>
      <c r="G358" s="15">
        <f>ROUND([1]Електр!R351,3)</f>
        <v>0</v>
      </c>
      <c r="H358" s="15">
        <f>ROUND([1]Електр!V351,3)</f>
        <v>0</v>
      </c>
      <c r="I358" s="15">
        <f>ROUND([1]конструкції!P350,3)</f>
        <v>0</v>
      </c>
      <c r="J358" s="15">
        <f>ROUND([1]двері!N350,3)</f>
        <v>0</v>
      </c>
      <c r="K358" s="15">
        <f>ROUND([1]покрів!W350,3)</f>
        <v>0</v>
      </c>
      <c r="L358" s="15">
        <f>ROUND([1]водпот!P351,3)</f>
        <v>0</v>
      </c>
      <c r="M358" s="15">
        <f>ROUND([1]водобсл!P351,3)</f>
        <v>0</v>
      </c>
      <c r="N358" s="15">
        <f>ROUND([1]ЦОпот!P351,3)</f>
        <v>0</v>
      </c>
      <c r="O358" s="15">
        <f>ROUND([1]ЦОобсл!P351,3)</f>
        <v>0</v>
      </c>
      <c r="P358" s="15">
        <f>ROUND(IF([1]Ліфти!J350&gt;0,[1]Ліфти!J350,0),3)</f>
        <v>0</v>
      </c>
      <c r="Q358" s="15">
        <f>ROUND(IF([1]Ліфти!G350&gt;0,[1]Ліфти!G350,0),3)</f>
        <v>0</v>
      </c>
      <c r="R358" s="15">
        <f t="shared" si="15"/>
        <v>0</v>
      </c>
      <c r="S358" s="16">
        <f t="shared" si="16"/>
        <v>0</v>
      </c>
      <c r="T358" s="16" t="str">
        <f t="shared" si="17"/>
        <v xml:space="preserve"> </v>
      </c>
      <c r="U358" s="15">
        <f>[1]ВивізТПВ!H351</f>
        <v>6.9999997751396661</v>
      </c>
    </row>
    <row r="359" spans="1:21" ht="15" hidden="1" customHeight="1" x14ac:dyDescent="0.25">
      <c r="A359" s="13" t="str">
        <f>[1]Житл.фонд!A353</f>
        <v>346</v>
      </c>
      <c r="B359" s="14">
        <f>[1]Житл.фонд!B353</f>
        <v>0</v>
      </c>
      <c r="C359" s="15">
        <f>ROUND([1]ППТ!K352,3)</f>
        <v>0</v>
      </c>
      <c r="D359" s="15">
        <f>ROUND([1]дерат!H352,3)</f>
        <v>0</v>
      </c>
      <c r="E359" s="15">
        <f>ROUND([1]дезінс!H352,3)</f>
        <v>0</v>
      </c>
      <c r="F359" s="15">
        <f>ROUND([1]Димовент!P352,3)</f>
        <v>0</v>
      </c>
      <c r="G359" s="15">
        <f>ROUND([1]Електр!R352,3)</f>
        <v>0</v>
      </c>
      <c r="H359" s="15">
        <f>ROUND([1]Електр!V352,3)</f>
        <v>0</v>
      </c>
      <c r="I359" s="15">
        <f>ROUND([1]конструкції!P351,3)</f>
        <v>0</v>
      </c>
      <c r="J359" s="15">
        <f>ROUND([1]двері!N351,3)</f>
        <v>0</v>
      </c>
      <c r="K359" s="15">
        <f>ROUND([1]покрів!W351,3)</f>
        <v>0</v>
      </c>
      <c r="L359" s="15">
        <f>ROUND([1]водпот!P352,3)</f>
        <v>0</v>
      </c>
      <c r="M359" s="15">
        <f>ROUND([1]водобсл!P352,3)</f>
        <v>0</v>
      </c>
      <c r="N359" s="15">
        <f>ROUND([1]ЦОпот!P352,3)</f>
        <v>0</v>
      </c>
      <c r="O359" s="15">
        <f>ROUND([1]ЦОобсл!P352,3)</f>
        <v>0</v>
      </c>
      <c r="P359" s="15">
        <f>ROUND(IF([1]Ліфти!J351&gt;0,[1]Ліфти!J351,0),3)</f>
        <v>0</v>
      </c>
      <c r="Q359" s="15">
        <f>ROUND(IF([1]Ліфти!G351&gt;0,[1]Ліфти!G351,0),3)</f>
        <v>0</v>
      </c>
      <c r="R359" s="15">
        <f t="shared" si="15"/>
        <v>0</v>
      </c>
      <c r="S359" s="16">
        <f t="shared" si="16"/>
        <v>0</v>
      </c>
      <c r="T359" s="16" t="str">
        <f t="shared" si="17"/>
        <v xml:space="preserve"> </v>
      </c>
      <c r="U359" s="15">
        <f>[1]ВивізТПВ!H352</f>
        <v>6.9999997751396661</v>
      </c>
    </row>
    <row r="360" spans="1:21" ht="15" hidden="1" customHeight="1" x14ac:dyDescent="0.25">
      <c r="A360" s="13" t="str">
        <f>[1]Житл.фонд!A354</f>
        <v>347</v>
      </c>
      <c r="B360" s="14">
        <f>[1]Житл.фонд!B354</f>
        <v>0</v>
      </c>
      <c r="C360" s="15">
        <f>ROUND([1]ППТ!K353,3)</f>
        <v>0</v>
      </c>
      <c r="D360" s="15">
        <f>ROUND([1]дерат!H353,3)</f>
        <v>0</v>
      </c>
      <c r="E360" s="15">
        <f>ROUND([1]дезінс!H353,3)</f>
        <v>0</v>
      </c>
      <c r="F360" s="15">
        <f>ROUND([1]Димовент!P353,3)</f>
        <v>0</v>
      </c>
      <c r="G360" s="15">
        <f>ROUND([1]Електр!R353,3)</f>
        <v>0</v>
      </c>
      <c r="H360" s="15">
        <f>ROUND([1]Електр!V353,3)</f>
        <v>0</v>
      </c>
      <c r="I360" s="15">
        <f>ROUND([1]конструкції!P352,3)</f>
        <v>0</v>
      </c>
      <c r="J360" s="15">
        <f>ROUND([1]двері!N352,3)</f>
        <v>0</v>
      </c>
      <c r="K360" s="15">
        <f>ROUND([1]покрів!W352,3)</f>
        <v>0</v>
      </c>
      <c r="L360" s="15">
        <f>ROUND([1]водпот!P353,3)</f>
        <v>0</v>
      </c>
      <c r="M360" s="15">
        <f>ROUND([1]водобсл!P353,3)</f>
        <v>0</v>
      </c>
      <c r="N360" s="15">
        <f>ROUND([1]ЦОпот!P353,3)</f>
        <v>0</v>
      </c>
      <c r="O360" s="15">
        <f>ROUND([1]ЦОобсл!P353,3)</f>
        <v>0</v>
      </c>
      <c r="P360" s="15">
        <f>ROUND(IF([1]Ліфти!J352&gt;0,[1]Ліфти!J352,0),3)</f>
        <v>0</v>
      </c>
      <c r="Q360" s="15">
        <f>ROUND(IF([1]Ліфти!G352&gt;0,[1]Ліфти!G352,0),3)</f>
        <v>0</v>
      </c>
      <c r="R360" s="15">
        <f t="shared" si="15"/>
        <v>0</v>
      </c>
      <c r="S360" s="16">
        <f t="shared" si="16"/>
        <v>0</v>
      </c>
      <c r="T360" s="16" t="str">
        <f t="shared" si="17"/>
        <v xml:space="preserve"> </v>
      </c>
      <c r="U360" s="15">
        <f>[1]ВивізТПВ!H353</f>
        <v>6.9999997751396661</v>
      </c>
    </row>
    <row r="361" spans="1:21" ht="15" hidden="1" customHeight="1" x14ac:dyDescent="0.25">
      <c r="A361" s="13" t="str">
        <f>[1]Житл.фонд!A355</f>
        <v>348</v>
      </c>
      <c r="B361" s="14">
        <f>[1]Житл.фонд!B355</f>
        <v>0</v>
      </c>
      <c r="C361" s="15">
        <f>ROUND([1]ППТ!K354,3)</f>
        <v>0</v>
      </c>
      <c r="D361" s="15">
        <f>ROUND([1]дерат!H354,3)</f>
        <v>0</v>
      </c>
      <c r="E361" s="15">
        <f>ROUND([1]дезінс!H354,3)</f>
        <v>0</v>
      </c>
      <c r="F361" s="15">
        <f>ROUND([1]Димовент!P354,3)</f>
        <v>0</v>
      </c>
      <c r="G361" s="15">
        <f>ROUND([1]Електр!R354,3)</f>
        <v>0</v>
      </c>
      <c r="H361" s="15">
        <f>ROUND([1]Електр!V354,3)</f>
        <v>0</v>
      </c>
      <c r="I361" s="15">
        <f>ROUND([1]конструкції!P353,3)</f>
        <v>0</v>
      </c>
      <c r="J361" s="15">
        <f>ROUND([1]двері!N353,3)</f>
        <v>0</v>
      </c>
      <c r="K361" s="15">
        <f>ROUND([1]покрів!W353,3)</f>
        <v>0</v>
      </c>
      <c r="L361" s="15">
        <f>ROUND([1]водпот!P354,3)</f>
        <v>0</v>
      </c>
      <c r="M361" s="15">
        <f>ROUND([1]водобсл!P354,3)</f>
        <v>0</v>
      </c>
      <c r="N361" s="15">
        <f>ROUND([1]ЦОпот!P354,3)</f>
        <v>0</v>
      </c>
      <c r="O361" s="15">
        <f>ROUND([1]ЦОобсл!P354,3)</f>
        <v>0</v>
      </c>
      <c r="P361" s="15">
        <f>ROUND(IF([1]Ліфти!J353&gt;0,[1]Ліфти!J353,0),3)</f>
        <v>0</v>
      </c>
      <c r="Q361" s="15">
        <f>ROUND(IF([1]Ліфти!G353&gt;0,[1]Ліфти!G353,0),3)</f>
        <v>0</v>
      </c>
      <c r="R361" s="15">
        <f t="shared" si="15"/>
        <v>0</v>
      </c>
      <c r="S361" s="16">
        <f t="shared" si="16"/>
        <v>0</v>
      </c>
      <c r="T361" s="16" t="str">
        <f t="shared" si="17"/>
        <v xml:space="preserve"> </v>
      </c>
      <c r="U361" s="15">
        <f>[1]ВивізТПВ!H354</f>
        <v>6.9999997751396661</v>
      </c>
    </row>
    <row r="362" spans="1:21" ht="15" hidden="1" customHeight="1" x14ac:dyDescent="0.25">
      <c r="A362" s="13" t="str">
        <f>[1]Житл.фонд!A356</f>
        <v>349</v>
      </c>
      <c r="B362" s="14">
        <f>[1]Житл.фонд!B356</f>
        <v>0</v>
      </c>
      <c r="C362" s="15">
        <f>ROUND([1]ППТ!K355,3)</f>
        <v>0</v>
      </c>
      <c r="D362" s="15">
        <f>ROUND([1]дерат!H355,3)</f>
        <v>0</v>
      </c>
      <c r="E362" s="15">
        <f>ROUND([1]дезінс!H355,3)</f>
        <v>0</v>
      </c>
      <c r="F362" s="15">
        <f>ROUND([1]Димовент!P355,3)</f>
        <v>0</v>
      </c>
      <c r="G362" s="15">
        <f>ROUND([1]Електр!R355,3)</f>
        <v>0</v>
      </c>
      <c r="H362" s="15">
        <f>ROUND([1]Електр!V355,3)</f>
        <v>0</v>
      </c>
      <c r="I362" s="15">
        <f>ROUND([1]конструкції!P354,3)</f>
        <v>0</v>
      </c>
      <c r="J362" s="15">
        <f>ROUND([1]двері!N354,3)</f>
        <v>0</v>
      </c>
      <c r="K362" s="15">
        <f>ROUND([1]покрів!W354,3)</f>
        <v>0</v>
      </c>
      <c r="L362" s="15">
        <f>ROUND([1]водпот!P355,3)</f>
        <v>0</v>
      </c>
      <c r="M362" s="15">
        <f>ROUND([1]водобсл!P355,3)</f>
        <v>0</v>
      </c>
      <c r="N362" s="15">
        <f>ROUND([1]ЦОпот!P355,3)</f>
        <v>0</v>
      </c>
      <c r="O362" s="15">
        <f>ROUND([1]ЦОобсл!P355,3)</f>
        <v>0</v>
      </c>
      <c r="P362" s="15">
        <f>ROUND(IF([1]Ліфти!J354&gt;0,[1]Ліфти!J354,0),3)</f>
        <v>0</v>
      </c>
      <c r="Q362" s="15">
        <f>ROUND(IF([1]Ліфти!G354&gt;0,[1]Ліфти!G354,0),3)</f>
        <v>0</v>
      </c>
      <c r="R362" s="15">
        <f t="shared" si="15"/>
        <v>0</v>
      </c>
      <c r="S362" s="16">
        <f t="shared" si="16"/>
        <v>0</v>
      </c>
      <c r="T362" s="16" t="str">
        <f t="shared" si="17"/>
        <v xml:space="preserve"> </v>
      </c>
      <c r="U362" s="15">
        <f>[1]ВивізТПВ!H355</f>
        <v>6.9999997751396661</v>
      </c>
    </row>
    <row r="363" spans="1:21" ht="15" hidden="1" customHeight="1" x14ac:dyDescent="0.25">
      <c r="A363" s="13" t="str">
        <f>[1]Житл.фонд!A357</f>
        <v>350</v>
      </c>
      <c r="B363" s="14">
        <f>[1]Житл.фонд!B357</f>
        <v>0</v>
      </c>
      <c r="C363" s="15">
        <f>ROUND([1]ППТ!K356,3)</f>
        <v>0</v>
      </c>
      <c r="D363" s="15">
        <f>ROUND([1]дерат!H356,3)</f>
        <v>0</v>
      </c>
      <c r="E363" s="15">
        <f>ROUND([1]дезінс!H356,3)</f>
        <v>0</v>
      </c>
      <c r="F363" s="15">
        <f>ROUND([1]Димовент!P356,3)</f>
        <v>0</v>
      </c>
      <c r="G363" s="15">
        <f>ROUND([1]Електр!R356,3)</f>
        <v>0</v>
      </c>
      <c r="H363" s="15">
        <f>ROUND([1]Електр!V356,3)</f>
        <v>0</v>
      </c>
      <c r="I363" s="15">
        <f>ROUND([1]конструкції!P355,3)</f>
        <v>0</v>
      </c>
      <c r="J363" s="15">
        <f>ROUND([1]двері!N355,3)</f>
        <v>0</v>
      </c>
      <c r="K363" s="15">
        <f>ROUND([1]покрів!W355,3)</f>
        <v>0</v>
      </c>
      <c r="L363" s="15">
        <f>ROUND([1]водпот!P356,3)</f>
        <v>0</v>
      </c>
      <c r="M363" s="15">
        <f>ROUND([1]водобсл!P356,3)</f>
        <v>0</v>
      </c>
      <c r="N363" s="15">
        <f>ROUND([1]ЦОпот!P356,3)</f>
        <v>0</v>
      </c>
      <c r="O363" s="15">
        <f>ROUND([1]ЦОобсл!P356,3)</f>
        <v>0</v>
      </c>
      <c r="P363" s="15">
        <f>ROUND(IF([1]Ліфти!J355&gt;0,[1]Ліфти!J355,0),3)</f>
        <v>0</v>
      </c>
      <c r="Q363" s="15">
        <f>ROUND(IF([1]Ліфти!G355&gt;0,[1]Ліфти!G355,0),3)</f>
        <v>0</v>
      </c>
      <c r="R363" s="15">
        <f t="shared" si="15"/>
        <v>0</v>
      </c>
      <c r="S363" s="16">
        <f t="shared" si="16"/>
        <v>0</v>
      </c>
      <c r="T363" s="16" t="str">
        <f t="shared" si="17"/>
        <v xml:space="preserve"> </v>
      </c>
      <c r="U363" s="15">
        <f>[1]ВивізТПВ!H356</f>
        <v>6.9999997751396661</v>
      </c>
    </row>
    <row r="364" spans="1:21" ht="15" hidden="1" customHeight="1" x14ac:dyDescent="0.25">
      <c r="A364" s="13" t="str">
        <f>[1]Житл.фонд!A358</f>
        <v>351</v>
      </c>
      <c r="B364" s="14">
        <f>[1]Житл.фонд!B358</f>
        <v>0</v>
      </c>
      <c r="C364" s="15">
        <f>ROUND([1]ППТ!K357,3)</f>
        <v>0</v>
      </c>
      <c r="D364" s="15">
        <f>ROUND([1]дерат!H357,3)</f>
        <v>0</v>
      </c>
      <c r="E364" s="15">
        <f>ROUND([1]дезінс!H357,3)</f>
        <v>0</v>
      </c>
      <c r="F364" s="15">
        <f>ROUND([1]Димовент!P357,3)</f>
        <v>0</v>
      </c>
      <c r="G364" s="15">
        <f>ROUND([1]Електр!R357,3)</f>
        <v>0</v>
      </c>
      <c r="H364" s="15">
        <f>ROUND([1]Електр!V357,3)</f>
        <v>0</v>
      </c>
      <c r="I364" s="15">
        <f>ROUND([1]конструкції!P356,3)</f>
        <v>0</v>
      </c>
      <c r="J364" s="15">
        <f>ROUND([1]двері!N356,3)</f>
        <v>0</v>
      </c>
      <c r="K364" s="15">
        <f>ROUND([1]покрів!W356,3)</f>
        <v>0</v>
      </c>
      <c r="L364" s="15">
        <f>ROUND([1]водпот!P357,3)</f>
        <v>0</v>
      </c>
      <c r="M364" s="15">
        <f>ROUND([1]водобсл!P357,3)</f>
        <v>0</v>
      </c>
      <c r="N364" s="15">
        <f>ROUND([1]ЦОпот!P357,3)</f>
        <v>0</v>
      </c>
      <c r="O364" s="15">
        <f>ROUND([1]ЦОобсл!P357,3)</f>
        <v>0</v>
      </c>
      <c r="P364" s="15">
        <f>ROUND(IF([1]Ліфти!J356&gt;0,[1]Ліфти!J356,0),3)</f>
        <v>0</v>
      </c>
      <c r="Q364" s="15">
        <f>ROUND(IF([1]Ліфти!G356&gt;0,[1]Ліфти!G356,0),3)</f>
        <v>0</v>
      </c>
      <c r="R364" s="15">
        <f t="shared" si="15"/>
        <v>0</v>
      </c>
      <c r="S364" s="16">
        <f t="shared" si="16"/>
        <v>0</v>
      </c>
      <c r="T364" s="16" t="str">
        <f t="shared" si="17"/>
        <v xml:space="preserve"> </v>
      </c>
      <c r="U364" s="15">
        <f>[1]ВивізТПВ!H357</f>
        <v>6.9999997751396661</v>
      </c>
    </row>
    <row r="365" spans="1:21" ht="15" hidden="1" customHeight="1" x14ac:dyDescent="0.25">
      <c r="A365" s="13" t="str">
        <f>[1]Житл.фонд!A359</f>
        <v>352</v>
      </c>
      <c r="B365" s="14">
        <f>[1]Житл.фонд!B359</f>
        <v>0</v>
      </c>
      <c r="C365" s="15">
        <f>ROUND([1]ППТ!K358,3)</f>
        <v>0</v>
      </c>
      <c r="D365" s="15">
        <f>ROUND([1]дерат!H358,3)</f>
        <v>0</v>
      </c>
      <c r="E365" s="15">
        <f>ROUND([1]дезінс!H358,3)</f>
        <v>0</v>
      </c>
      <c r="F365" s="15">
        <f>ROUND([1]Димовент!P358,3)</f>
        <v>0</v>
      </c>
      <c r="G365" s="15">
        <f>ROUND([1]Електр!R358,3)</f>
        <v>0</v>
      </c>
      <c r="H365" s="15">
        <f>ROUND([1]Електр!V358,3)</f>
        <v>0</v>
      </c>
      <c r="I365" s="15">
        <f>ROUND([1]конструкції!P357,3)</f>
        <v>0</v>
      </c>
      <c r="J365" s="15">
        <f>ROUND([1]двері!N357,3)</f>
        <v>0</v>
      </c>
      <c r="K365" s="15">
        <f>ROUND([1]покрів!W357,3)</f>
        <v>0</v>
      </c>
      <c r="L365" s="15">
        <f>ROUND([1]водпот!P358,3)</f>
        <v>0</v>
      </c>
      <c r="M365" s="15">
        <f>ROUND([1]водобсл!P358,3)</f>
        <v>0</v>
      </c>
      <c r="N365" s="15">
        <f>ROUND([1]ЦОпот!P358,3)</f>
        <v>0</v>
      </c>
      <c r="O365" s="15">
        <f>ROUND([1]ЦОобсл!P358,3)</f>
        <v>0</v>
      </c>
      <c r="P365" s="15">
        <f>ROUND(IF([1]Ліфти!J357&gt;0,[1]Ліфти!J357,0),3)</f>
        <v>0</v>
      </c>
      <c r="Q365" s="15">
        <f>ROUND(IF([1]Ліфти!G357&gt;0,[1]Ліфти!G357,0),3)</f>
        <v>0</v>
      </c>
      <c r="R365" s="15">
        <f t="shared" si="15"/>
        <v>0</v>
      </c>
      <c r="S365" s="16">
        <f t="shared" si="16"/>
        <v>0</v>
      </c>
      <c r="T365" s="16" t="str">
        <f t="shared" si="17"/>
        <v xml:space="preserve"> </v>
      </c>
      <c r="U365" s="15">
        <f>[1]ВивізТПВ!H358</f>
        <v>6.9999997751396661</v>
      </c>
    </row>
    <row r="366" spans="1:21" ht="15" hidden="1" customHeight="1" x14ac:dyDescent="0.25">
      <c r="A366" s="13" t="str">
        <f>[1]Житл.фонд!A360</f>
        <v>353</v>
      </c>
      <c r="B366" s="14">
        <f>[1]Житл.фонд!B360</f>
        <v>0</v>
      </c>
      <c r="C366" s="15">
        <f>ROUND([1]ППТ!K359,3)</f>
        <v>0</v>
      </c>
      <c r="D366" s="15">
        <f>ROUND([1]дерат!H359,3)</f>
        <v>0</v>
      </c>
      <c r="E366" s="15">
        <f>ROUND([1]дезінс!H359,3)</f>
        <v>0</v>
      </c>
      <c r="F366" s="15">
        <f>ROUND([1]Димовент!P359,3)</f>
        <v>0</v>
      </c>
      <c r="G366" s="15">
        <f>ROUND([1]Електр!R359,3)</f>
        <v>0</v>
      </c>
      <c r="H366" s="15">
        <f>ROUND([1]Електр!V359,3)</f>
        <v>0</v>
      </c>
      <c r="I366" s="15">
        <f>ROUND([1]конструкції!P358,3)</f>
        <v>0</v>
      </c>
      <c r="J366" s="15">
        <f>ROUND([1]двері!N358,3)</f>
        <v>0</v>
      </c>
      <c r="K366" s="15">
        <f>ROUND([1]покрів!W358,3)</f>
        <v>0</v>
      </c>
      <c r="L366" s="15">
        <f>ROUND([1]водпот!P359,3)</f>
        <v>0</v>
      </c>
      <c r="M366" s="15">
        <f>ROUND([1]водобсл!P359,3)</f>
        <v>0</v>
      </c>
      <c r="N366" s="15">
        <f>ROUND([1]ЦОпот!P359,3)</f>
        <v>0</v>
      </c>
      <c r="O366" s="15">
        <f>ROUND([1]ЦОобсл!P359,3)</f>
        <v>0</v>
      </c>
      <c r="P366" s="15">
        <f>ROUND(IF([1]Ліфти!J358&gt;0,[1]Ліфти!J358,0),3)</f>
        <v>0</v>
      </c>
      <c r="Q366" s="15">
        <f>ROUND(IF([1]Ліфти!G358&gt;0,[1]Ліфти!G358,0),3)</f>
        <v>0</v>
      </c>
      <c r="R366" s="15">
        <f t="shared" si="15"/>
        <v>0</v>
      </c>
      <c r="S366" s="16">
        <f t="shared" si="16"/>
        <v>0</v>
      </c>
      <c r="T366" s="16" t="str">
        <f t="shared" si="17"/>
        <v xml:space="preserve"> </v>
      </c>
      <c r="U366" s="15">
        <f>[1]ВивізТПВ!H359</f>
        <v>6.9999997751396661</v>
      </c>
    </row>
    <row r="367" spans="1:21" ht="15" hidden="1" customHeight="1" x14ac:dyDescent="0.25">
      <c r="A367" s="13" t="str">
        <f>[1]Житл.фонд!A361</f>
        <v>354</v>
      </c>
      <c r="B367" s="14">
        <f>[1]Житл.фонд!B361</f>
        <v>0</v>
      </c>
      <c r="C367" s="15">
        <f>ROUND([1]ППТ!K360,3)</f>
        <v>0</v>
      </c>
      <c r="D367" s="15">
        <f>ROUND([1]дерат!H360,3)</f>
        <v>0</v>
      </c>
      <c r="E367" s="15">
        <f>ROUND([1]дезінс!H360,3)</f>
        <v>0</v>
      </c>
      <c r="F367" s="15">
        <f>ROUND([1]Димовент!P360,3)</f>
        <v>0</v>
      </c>
      <c r="G367" s="15">
        <f>ROUND([1]Електр!R360,3)</f>
        <v>0</v>
      </c>
      <c r="H367" s="15">
        <f>ROUND([1]Електр!V360,3)</f>
        <v>0</v>
      </c>
      <c r="I367" s="15">
        <f>ROUND([1]конструкції!P359,3)</f>
        <v>0</v>
      </c>
      <c r="J367" s="15">
        <f>ROUND([1]двері!N359,3)</f>
        <v>0</v>
      </c>
      <c r="K367" s="15">
        <f>ROUND([1]покрів!W359,3)</f>
        <v>0</v>
      </c>
      <c r="L367" s="15">
        <f>ROUND([1]водпот!P360,3)</f>
        <v>0</v>
      </c>
      <c r="M367" s="15">
        <f>ROUND([1]водобсл!P360,3)</f>
        <v>0</v>
      </c>
      <c r="N367" s="15">
        <f>ROUND([1]ЦОпот!P360,3)</f>
        <v>0</v>
      </c>
      <c r="O367" s="15">
        <f>ROUND([1]ЦОобсл!P360,3)</f>
        <v>0</v>
      </c>
      <c r="P367" s="15">
        <f>ROUND(IF([1]Ліфти!J359&gt;0,[1]Ліфти!J359,0),3)</f>
        <v>0</v>
      </c>
      <c r="Q367" s="15">
        <f>ROUND(IF([1]Ліфти!G359&gt;0,[1]Ліфти!G359,0),3)</f>
        <v>0</v>
      </c>
      <c r="R367" s="15">
        <f t="shared" si="15"/>
        <v>0</v>
      </c>
      <c r="S367" s="16">
        <f t="shared" si="16"/>
        <v>0</v>
      </c>
      <c r="T367" s="16" t="str">
        <f t="shared" si="17"/>
        <v xml:space="preserve"> </v>
      </c>
      <c r="U367" s="15">
        <f>[1]ВивізТПВ!H360</f>
        <v>6.9999997751396661</v>
      </c>
    </row>
    <row r="368" spans="1:21" ht="15" hidden="1" customHeight="1" x14ac:dyDescent="0.25">
      <c r="A368" s="13" t="str">
        <f>[1]Житл.фонд!A362</f>
        <v>355</v>
      </c>
      <c r="B368" s="14">
        <f>[1]Житл.фонд!B362</f>
        <v>0</v>
      </c>
      <c r="C368" s="15">
        <f>ROUND([1]ППТ!K361,3)</f>
        <v>0</v>
      </c>
      <c r="D368" s="15">
        <f>ROUND([1]дерат!H361,3)</f>
        <v>0</v>
      </c>
      <c r="E368" s="15">
        <f>ROUND([1]дезінс!H361,3)</f>
        <v>0</v>
      </c>
      <c r="F368" s="15">
        <f>ROUND([1]Димовент!P361,3)</f>
        <v>0</v>
      </c>
      <c r="G368" s="15">
        <f>ROUND([1]Електр!R361,3)</f>
        <v>0</v>
      </c>
      <c r="H368" s="15">
        <f>ROUND([1]Електр!V361,3)</f>
        <v>0</v>
      </c>
      <c r="I368" s="15">
        <f>ROUND([1]конструкції!P360,3)</f>
        <v>0</v>
      </c>
      <c r="J368" s="15">
        <f>ROUND([1]двері!N360,3)</f>
        <v>0</v>
      </c>
      <c r="K368" s="15">
        <f>ROUND([1]покрів!W360,3)</f>
        <v>0</v>
      </c>
      <c r="L368" s="15">
        <f>ROUND([1]водпот!P361,3)</f>
        <v>0</v>
      </c>
      <c r="M368" s="15">
        <f>ROUND([1]водобсл!P361,3)</f>
        <v>0</v>
      </c>
      <c r="N368" s="15">
        <f>ROUND([1]ЦОпот!P361,3)</f>
        <v>0</v>
      </c>
      <c r="O368" s="15">
        <f>ROUND([1]ЦОобсл!P361,3)</f>
        <v>0</v>
      </c>
      <c r="P368" s="15">
        <f>ROUND(IF([1]Ліфти!J360&gt;0,[1]Ліфти!J360,0),3)</f>
        <v>0</v>
      </c>
      <c r="Q368" s="15">
        <f>ROUND(IF([1]Ліфти!G360&gt;0,[1]Ліфти!G360,0),3)</f>
        <v>0</v>
      </c>
      <c r="R368" s="15">
        <f t="shared" si="15"/>
        <v>0</v>
      </c>
      <c r="S368" s="16">
        <f t="shared" si="16"/>
        <v>0</v>
      </c>
      <c r="T368" s="16" t="str">
        <f t="shared" si="17"/>
        <v xml:space="preserve"> </v>
      </c>
      <c r="U368" s="15">
        <f>[1]ВивізТПВ!H361</f>
        <v>6.9999997751396661</v>
      </c>
    </row>
    <row r="369" spans="1:21" ht="15" hidden="1" customHeight="1" x14ac:dyDescent="0.25">
      <c r="A369" s="13" t="str">
        <f>[1]Житл.фонд!A363</f>
        <v>356</v>
      </c>
      <c r="B369" s="14">
        <f>[1]Житл.фонд!B363</f>
        <v>0</v>
      </c>
      <c r="C369" s="15">
        <f>ROUND([1]ППТ!K362,3)</f>
        <v>0</v>
      </c>
      <c r="D369" s="15">
        <f>ROUND([1]дерат!H362,3)</f>
        <v>0</v>
      </c>
      <c r="E369" s="15">
        <f>ROUND([1]дезінс!H362,3)</f>
        <v>0</v>
      </c>
      <c r="F369" s="15">
        <f>ROUND([1]Димовент!P362,3)</f>
        <v>0</v>
      </c>
      <c r="G369" s="15">
        <f>ROUND([1]Електр!R362,3)</f>
        <v>0</v>
      </c>
      <c r="H369" s="15">
        <f>ROUND([1]Електр!V362,3)</f>
        <v>0</v>
      </c>
      <c r="I369" s="15">
        <f>ROUND([1]конструкції!P361,3)</f>
        <v>0</v>
      </c>
      <c r="J369" s="15">
        <f>ROUND([1]двері!N361,3)</f>
        <v>0</v>
      </c>
      <c r="K369" s="15">
        <f>ROUND([1]покрів!W361,3)</f>
        <v>0</v>
      </c>
      <c r="L369" s="15">
        <f>ROUND([1]водпот!P362,3)</f>
        <v>0</v>
      </c>
      <c r="M369" s="15">
        <f>ROUND([1]водобсл!P362,3)</f>
        <v>0</v>
      </c>
      <c r="N369" s="15">
        <f>ROUND([1]ЦОпот!P362,3)</f>
        <v>0</v>
      </c>
      <c r="O369" s="15">
        <f>ROUND([1]ЦОобсл!P362,3)</f>
        <v>0</v>
      </c>
      <c r="P369" s="15">
        <f>ROUND(IF([1]Ліфти!J361&gt;0,[1]Ліфти!J361,0),3)</f>
        <v>0</v>
      </c>
      <c r="Q369" s="15">
        <f>ROUND(IF([1]Ліфти!G361&gt;0,[1]Ліфти!G361,0),3)</f>
        <v>0</v>
      </c>
      <c r="R369" s="15">
        <f t="shared" si="15"/>
        <v>0</v>
      </c>
      <c r="S369" s="16">
        <f t="shared" si="16"/>
        <v>0</v>
      </c>
      <c r="T369" s="16" t="str">
        <f t="shared" si="17"/>
        <v xml:space="preserve"> </v>
      </c>
      <c r="U369" s="15">
        <f>[1]ВивізТПВ!H362</f>
        <v>6.9999997751396661</v>
      </c>
    </row>
    <row r="370" spans="1:21" ht="15" hidden="1" customHeight="1" x14ac:dyDescent="0.25">
      <c r="A370" s="13" t="str">
        <f>[1]Житл.фонд!A364</f>
        <v>357</v>
      </c>
      <c r="B370" s="14">
        <f>[1]Житл.фонд!B364</f>
        <v>0</v>
      </c>
      <c r="C370" s="15">
        <f>ROUND([1]ППТ!K363,3)</f>
        <v>0</v>
      </c>
      <c r="D370" s="15">
        <f>ROUND([1]дерат!H363,3)</f>
        <v>0</v>
      </c>
      <c r="E370" s="15">
        <f>ROUND([1]дезінс!H363,3)</f>
        <v>0</v>
      </c>
      <c r="F370" s="15">
        <f>ROUND([1]Димовент!P363,3)</f>
        <v>0</v>
      </c>
      <c r="G370" s="15">
        <f>ROUND([1]Електр!R363,3)</f>
        <v>0</v>
      </c>
      <c r="H370" s="15">
        <f>ROUND([1]Електр!V363,3)</f>
        <v>0</v>
      </c>
      <c r="I370" s="15">
        <f>ROUND([1]конструкції!P362,3)</f>
        <v>0</v>
      </c>
      <c r="J370" s="15">
        <f>ROUND([1]двері!N362,3)</f>
        <v>0</v>
      </c>
      <c r="K370" s="15">
        <f>ROUND([1]покрів!W362,3)</f>
        <v>0</v>
      </c>
      <c r="L370" s="15">
        <f>ROUND([1]водпот!P363,3)</f>
        <v>0</v>
      </c>
      <c r="M370" s="15">
        <f>ROUND([1]водобсл!P363,3)</f>
        <v>0</v>
      </c>
      <c r="N370" s="15">
        <f>ROUND([1]ЦОпот!P363,3)</f>
        <v>0</v>
      </c>
      <c r="O370" s="15">
        <f>ROUND([1]ЦОобсл!P363,3)</f>
        <v>0</v>
      </c>
      <c r="P370" s="15">
        <f>ROUND(IF([1]Ліфти!J362&gt;0,[1]Ліфти!J362,0),3)</f>
        <v>0</v>
      </c>
      <c r="Q370" s="15">
        <f>ROUND(IF([1]Ліфти!G362&gt;0,[1]Ліфти!G362,0),3)</f>
        <v>0</v>
      </c>
      <c r="R370" s="15">
        <f t="shared" si="15"/>
        <v>0</v>
      </c>
      <c r="S370" s="16">
        <f t="shared" si="16"/>
        <v>0</v>
      </c>
      <c r="T370" s="16" t="str">
        <f t="shared" si="17"/>
        <v xml:space="preserve"> </v>
      </c>
      <c r="U370" s="15">
        <f>[1]ВивізТПВ!H363</f>
        <v>6.9999997751396661</v>
      </c>
    </row>
    <row r="371" spans="1:21" ht="15" hidden="1" customHeight="1" x14ac:dyDescent="0.25">
      <c r="A371" s="13" t="str">
        <f>[1]Житл.фонд!A365</f>
        <v>358</v>
      </c>
      <c r="B371" s="14">
        <f>[1]Житл.фонд!B365</f>
        <v>0</v>
      </c>
      <c r="C371" s="15">
        <f>ROUND([1]ППТ!K364,3)</f>
        <v>0</v>
      </c>
      <c r="D371" s="15">
        <f>ROUND([1]дерат!H364,3)</f>
        <v>0</v>
      </c>
      <c r="E371" s="15">
        <f>ROUND([1]дезінс!H364,3)</f>
        <v>0</v>
      </c>
      <c r="F371" s="15">
        <f>ROUND([1]Димовент!P364,3)</f>
        <v>0</v>
      </c>
      <c r="G371" s="15">
        <f>ROUND([1]Електр!R364,3)</f>
        <v>0</v>
      </c>
      <c r="H371" s="15">
        <f>ROUND([1]Електр!V364,3)</f>
        <v>0</v>
      </c>
      <c r="I371" s="15">
        <f>ROUND([1]конструкції!P363,3)</f>
        <v>0</v>
      </c>
      <c r="J371" s="15">
        <f>ROUND([1]двері!N363,3)</f>
        <v>0</v>
      </c>
      <c r="K371" s="15">
        <f>ROUND([1]покрів!W363,3)</f>
        <v>0</v>
      </c>
      <c r="L371" s="15">
        <f>ROUND([1]водпот!P364,3)</f>
        <v>0</v>
      </c>
      <c r="M371" s="15">
        <f>ROUND([1]водобсл!P364,3)</f>
        <v>0</v>
      </c>
      <c r="N371" s="15">
        <f>ROUND([1]ЦОпот!P364,3)</f>
        <v>0</v>
      </c>
      <c r="O371" s="15">
        <f>ROUND([1]ЦОобсл!P364,3)</f>
        <v>0</v>
      </c>
      <c r="P371" s="15">
        <f>ROUND(IF([1]Ліфти!J363&gt;0,[1]Ліфти!J363,0),3)</f>
        <v>0</v>
      </c>
      <c r="Q371" s="15">
        <f>ROUND(IF([1]Ліфти!G363&gt;0,[1]Ліфти!G363,0),3)</f>
        <v>0</v>
      </c>
      <c r="R371" s="15">
        <f t="shared" si="15"/>
        <v>0</v>
      </c>
      <c r="S371" s="16">
        <f t="shared" si="16"/>
        <v>0</v>
      </c>
      <c r="T371" s="16" t="str">
        <f t="shared" si="17"/>
        <v xml:space="preserve"> </v>
      </c>
      <c r="U371" s="15">
        <f>[1]ВивізТПВ!H364</f>
        <v>6.9999997751396661</v>
      </c>
    </row>
    <row r="372" spans="1:21" ht="15" hidden="1" customHeight="1" x14ac:dyDescent="0.25">
      <c r="A372" s="13" t="str">
        <f>[1]Житл.фонд!A366</f>
        <v>359</v>
      </c>
      <c r="B372" s="14">
        <f>[1]Житл.фонд!B366</f>
        <v>0</v>
      </c>
      <c r="C372" s="15">
        <f>ROUND([1]ППТ!K365,3)</f>
        <v>0</v>
      </c>
      <c r="D372" s="15">
        <f>ROUND([1]дерат!H365,3)</f>
        <v>0</v>
      </c>
      <c r="E372" s="15">
        <f>ROUND([1]дезінс!H365,3)</f>
        <v>0</v>
      </c>
      <c r="F372" s="15">
        <f>ROUND([1]Димовент!P365,3)</f>
        <v>0</v>
      </c>
      <c r="G372" s="15">
        <f>ROUND([1]Електр!R365,3)</f>
        <v>0</v>
      </c>
      <c r="H372" s="15">
        <f>ROUND([1]Електр!V365,3)</f>
        <v>0</v>
      </c>
      <c r="I372" s="15">
        <f>ROUND([1]конструкції!P364,3)</f>
        <v>0</v>
      </c>
      <c r="J372" s="15">
        <f>ROUND([1]двері!N364,3)</f>
        <v>0</v>
      </c>
      <c r="K372" s="15">
        <f>ROUND([1]покрів!W364,3)</f>
        <v>0</v>
      </c>
      <c r="L372" s="15">
        <f>ROUND([1]водпот!P365,3)</f>
        <v>0</v>
      </c>
      <c r="M372" s="15">
        <f>ROUND([1]водобсл!P365,3)</f>
        <v>0</v>
      </c>
      <c r="N372" s="15">
        <f>ROUND([1]ЦОпот!P365,3)</f>
        <v>0</v>
      </c>
      <c r="O372" s="15">
        <f>ROUND([1]ЦОобсл!P365,3)</f>
        <v>0</v>
      </c>
      <c r="P372" s="15">
        <f>ROUND(IF([1]Ліфти!J364&gt;0,[1]Ліфти!J364,0),3)</f>
        <v>0</v>
      </c>
      <c r="Q372" s="15">
        <f>ROUND(IF([1]Ліфти!G364&gt;0,[1]Ліфти!G364,0),3)</f>
        <v>0</v>
      </c>
      <c r="R372" s="15">
        <f t="shared" si="15"/>
        <v>0</v>
      </c>
      <c r="S372" s="16">
        <f t="shared" si="16"/>
        <v>0</v>
      </c>
      <c r="T372" s="16" t="str">
        <f t="shared" si="17"/>
        <v xml:space="preserve"> </v>
      </c>
      <c r="U372" s="15">
        <f>[1]ВивізТПВ!H365</f>
        <v>6.9999997751396661</v>
      </c>
    </row>
    <row r="373" spans="1:21" ht="15" hidden="1" customHeight="1" x14ac:dyDescent="0.25">
      <c r="A373" s="13" t="str">
        <f>[1]Житл.фонд!A367</f>
        <v>360</v>
      </c>
      <c r="B373" s="14">
        <f>[1]Житл.фонд!B367</f>
        <v>0</v>
      </c>
      <c r="C373" s="15">
        <f>ROUND([1]ППТ!K366,3)</f>
        <v>0</v>
      </c>
      <c r="D373" s="15">
        <f>ROUND([1]дерат!H366,3)</f>
        <v>0</v>
      </c>
      <c r="E373" s="15">
        <f>ROUND([1]дезінс!H366,3)</f>
        <v>0</v>
      </c>
      <c r="F373" s="15">
        <f>ROUND([1]Димовент!P366,3)</f>
        <v>0</v>
      </c>
      <c r="G373" s="15">
        <f>ROUND([1]Електр!R366,3)</f>
        <v>0</v>
      </c>
      <c r="H373" s="15">
        <f>ROUND([1]Електр!V366,3)</f>
        <v>0</v>
      </c>
      <c r="I373" s="15">
        <f>ROUND([1]конструкції!P365,3)</f>
        <v>0</v>
      </c>
      <c r="J373" s="15">
        <f>ROUND([1]двері!N365,3)</f>
        <v>0</v>
      </c>
      <c r="K373" s="15">
        <f>ROUND([1]покрів!W365,3)</f>
        <v>0</v>
      </c>
      <c r="L373" s="15">
        <f>ROUND([1]водпот!P366,3)</f>
        <v>0</v>
      </c>
      <c r="M373" s="15">
        <f>ROUND([1]водобсл!P366,3)</f>
        <v>0</v>
      </c>
      <c r="N373" s="15">
        <f>ROUND([1]ЦОпот!P366,3)</f>
        <v>0</v>
      </c>
      <c r="O373" s="15">
        <f>ROUND([1]ЦОобсл!P366,3)</f>
        <v>0</v>
      </c>
      <c r="P373" s="15">
        <f>ROUND(IF([1]Ліфти!J365&gt;0,[1]Ліфти!J365,0),3)</f>
        <v>0</v>
      </c>
      <c r="Q373" s="15">
        <f>ROUND(IF([1]Ліфти!G365&gt;0,[1]Ліфти!G365,0),3)</f>
        <v>0</v>
      </c>
      <c r="R373" s="15">
        <f t="shared" si="15"/>
        <v>0</v>
      </c>
      <c r="S373" s="16">
        <f t="shared" si="16"/>
        <v>0</v>
      </c>
      <c r="T373" s="16" t="str">
        <f t="shared" si="17"/>
        <v xml:space="preserve"> </v>
      </c>
      <c r="U373" s="15">
        <f>[1]ВивізТПВ!H366</f>
        <v>6.9999997751396661</v>
      </c>
    </row>
    <row r="374" spans="1:21" ht="15" hidden="1" customHeight="1" x14ac:dyDescent="0.25">
      <c r="A374" s="13" t="str">
        <f>[1]Житл.фонд!A368</f>
        <v>361</v>
      </c>
      <c r="B374" s="14">
        <f>[1]Житл.фонд!B368</f>
        <v>0</v>
      </c>
      <c r="C374" s="15">
        <f>ROUND([1]ППТ!K367,3)</f>
        <v>0</v>
      </c>
      <c r="D374" s="15">
        <f>ROUND([1]дерат!H367,3)</f>
        <v>0</v>
      </c>
      <c r="E374" s="15">
        <f>ROUND([1]дезінс!H367,3)</f>
        <v>0</v>
      </c>
      <c r="F374" s="15">
        <f>ROUND([1]Димовент!P367,3)</f>
        <v>0</v>
      </c>
      <c r="G374" s="15">
        <f>ROUND([1]Електр!R367,3)</f>
        <v>0</v>
      </c>
      <c r="H374" s="15">
        <f>ROUND([1]Електр!V367,3)</f>
        <v>0</v>
      </c>
      <c r="I374" s="15">
        <f>ROUND([1]конструкції!P366,3)</f>
        <v>0</v>
      </c>
      <c r="J374" s="15">
        <f>ROUND([1]двері!N366,3)</f>
        <v>0</v>
      </c>
      <c r="K374" s="15">
        <f>ROUND([1]покрів!W366,3)</f>
        <v>0</v>
      </c>
      <c r="L374" s="15">
        <f>ROUND([1]водпот!P367,3)</f>
        <v>0</v>
      </c>
      <c r="M374" s="15">
        <f>ROUND([1]водобсл!P367,3)</f>
        <v>0</v>
      </c>
      <c r="N374" s="15">
        <f>ROUND([1]ЦОпот!P367,3)</f>
        <v>0</v>
      </c>
      <c r="O374" s="15">
        <f>ROUND([1]ЦОобсл!P367,3)</f>
        <v>0</v>
      </c>
      <c r="P374" s="15">
        <f>ROUND(IF([1]Ліфти!J366&gt;0,[1]Ліфти!J366,0),3)</f>
        <v>0</v>
      </c>
      <c r="Q374" s="15">
        <f>ROUND(IF([1]Ліфти!G366&gt;0,[1]Ліфти!G366,0),3)</f>
        <v>0</v>
      </c>
      <c r="R374" s="15">
        <f t="shared" si="15"/>
        <v>0</v>
      </c>
      <c r="S374" s="16">
        <f t="shared" si="16"/>
        <v>0</v>
      </c>
      <c r="T374" s="16" t="str">
        <f t="shared" si="17"/>
        <v xml:space="preserve"> </v>
      </c>
      <c r="U374" s="15">
        <f>[1]ВивізТПВ!H367</f>
        <v>6.9999997751396661</v>
      </c>
    </row>
    <row r="375" spans="1:21" ht="15" hidden="1" customHeight="1" x14ac:dyDescent="0.25">
      <c r="A375" s="13" t="str">
        <f>[1]Житл.фонд!A369</f>
        <v>362</v>
      </c>
      <c r="B375" s="14">
        <f>[1]Житл.фонд!B369</f>
        <v>0</v>
      </c>
      <c r="C375" s="15">
        <f>ROUND([1]ППТ!K368,3)</f>
        <v>0</v>
      </c>
      <c r="D375" s="15">
        <f>ROUND([1]дерат!H368,3)</f>
        <v>0</v>
      </c>
      <c r="E375" s="15">
        <f>ROUND([1]дезінс!H368,3)</f>
        <v>0</v>
      </c>
      <c r="F375" s="15">
        <f>ROUND([1]Димовент!P368,3)</f>
        <v>0</v>
      </c>
      <c r="G375" s="15">
        <f>ROUND([1]Електр!R368,3)</f>
        <v>0</v>
      </c>
      <c r="H375" s="15">
        <f>ROUND([1]Електр!V368,3)</f>
        <v>0</v>
      </c>
      <c r="I375" s="15">
        <f>ROUND([1]конструкції!P367,3)</f>
        <v>0</v>
      </c>
      <c r="J375" s="15">
        <f>ROUND([1]двері!N367,3)</f>
        <v>0</v>
      </c>
      <c r="K375" s="15">
        <f>ROUND([1]покрів!W367,3)</f>
        <v>0</v>
      </c>
      <c r="L375" s="15">
        <f>ROUND([1]водпот!P368,3)</f>
        <v>0</v>
      </c>
      <c r="M375" s="15">
        <f>ROUND([1]водобсл!P368,3)</f>
        <v>0</v>
      </c>
      <c r="N375" s="15">
        <f>ROUND([1]ЦОпот!P368,3)</f>
        <v>0</v>
      </c>
      <c r="O375" s="15">
        <f>ROUND([1]ЦОобсл!P368,3)</f>
        <v>0</v>
      </c>
      <c r="P375" s="15">
        <f>ROUND(IF([1]Ліфти!J367&gt;0,[1]Ліфти!J367,0),3)</f>
        <v>0</v>
      </c>
      <c r="Q375" s="15">
        <f>ROUND(IF([1]Ліфти!G367&gt;0,[1]Ліфти!G367,0),3)</f>
        <v>0</v>
      </c>
      <c r="R375" s="15">
        <f t="shared" si="15"/>
        <v>0</v>
      </c>
      <c r="S375" s="16">
        <f t="shared" si="16"/>
        <v>0</v>
      </c>
      <c r="T375" s="16" t="str">
        <f t="shared" si="17"/>
        <v xml:space="preserve"> </v>
      </c>
      <c r="U375" s="15">
        <f>[1]ВивізТПВ!H368</f>
        <v>6.9999997751396661</v>
      </c>
    </row>
    <row r="376" spans="1:21" ht="15" hidden="1" customHeight="1" x14ac:dyDescent="0.25">
      <c r="A376" s="13" t="str">
        <f>[1]Житл.фонд!A370</f>
        <v>363</v>
      </c>
      <c r="B376" s="14">
        <f>[1]Житл.фонд!B370</f>
        <v>0</v>
      </c>
      <c r="C376" s="15">
        <f>ROUND([1]ППТ!K369,3)</f>
        <v>0</v>
      </c>
      <c r="D376" s="15">
        <f>ROUND([1]дерат!H369,3)</f>
        <v>0</v>
      </c>
      <c r="E376" s="15">
        <f>ROUND([1]дезінс!H369,3)</f>
        <v>0</v>
      </c>
      <c r="F376" s="15">
        <f>ROUND([1]Димовент!P369,3)</f>
        <v>0</v>
      </c>
      <c r="G376" s="15">
        <f>ROUND([1]Електр!R369,3)</f>
        <v>0</v>
      </c>
      <c r="H376" s="15">
        <f>ROUND([1]Електр!V369,3)</f>
        <v>0</v>
      </c>
      <c r="I376" s="15">
        <f>ROUND([1]конструкції!P368,3)</f>
        <v>0</v>
      </c>
      <c r="J376" s="15">
        <f>ROUND([1]двері!N368,3)</f>
        <v>0</v>
      </c>
      <c r="K376" s="15">
        <f>ROUND([1]покрів!W368,3)</f>
        <v>0</v>
      </c>
      <c r="L376" s="15">
        <f>ROUND([1]водпот!P369,3)</f>
        <v>0</v>
      </c>
      <c r="M376" s="15">
        <f>ROUND([1]водобсл!P369,3)</f>
        <v>0</v>
      </c>
      <c r="N376" s="15">
        <f>ROUND([1]ЦОпот!P369,3)</f>
        <v>0</v>
      </c>
      <c r="O376" s="15">
        <f>ROUND([1]ЦОобсл!P369,3)</f>
        <v>0</v>
      </c>
      <c r="P376" s="15">
        <f>ROUND(IF([1]Ліфти!J368&gt;0,[1]Ліфти!J368,0),3)</f>
        <v>0</v>
      </c>
      <c r="Q376" s="15">
        <f>ROUND(IF([1]Ліфти!G368&gt;0,[1]Ліфти!G368,0),3)</f>
        <v>0</v>
      </c>
      <c r="R376" s="15">
        <f t="shared" si="15"/>
        <v>0</v>
      </c>
      <c r="S376" s="16">
        <f t="shared" si="16"/>
        <v>0</v>
      </c>
      <c r="T376" s="16" t="str">
        <f t="shared" si="17"/>
        <v xml:space="preserve"> </v>
      </c>
      <c r="U376" s="15">
        <f>[1]ВивізТПВ!H369</f>
        <v>6.9999997751396661</v>
      </c>
    </row>
    <row r="377" spans="1:21" ht="15" hidden="1" customHeight="1" x14ac:dyDescent="0.25">
      <c r="A377" s="13" t="str">
        <f>[1]Житл.фонд!A371</f>
        <v>364</v>
      </c>
      <c r="B377" s="14">
        <f>[1]Житл.фонд!B371</f>
        <v>0</v>
      </c>
      <c r="C377" s="15">
        <f>ROUND([1]ППТ!K370,3)</f>
        <v>0</v>
      </c>
      <c r="D377" s="15">
        <f>ROUND([1]дерат!H370,3)</f>
        <v>0</v>
      </c>
      <c r="E377" s="15">
        <f>ROUND([1]дезінс!H370,3)</f>
        <v>0</v>
      </c>
      <c r="F377" s="15">
        <f>ROUND([1]Димовент!P370,3)</f>
        <v>0</v>
      </c>
      <c r="G377" s="15">
        <f>ROUND([1]Електр!R370,3)</f>
        <v>0</v>
      </c>
      <c r="H377" s="15">
        <f>ROUND([1]Електр!V370,3)</f>
        <v>0</v>
      </c>
      <c r="I377" s="15">
        <f>ROUND([1]конструкції!P369,3)</f>
        <v>0</v>
      </c>
      <c r="J377" s="15">
        <f>ROUND([1]двері!N369,3)</f>
        <v>0</v>
      </c>
      <c r="K377" s="15">
        <f>ROUND([1]покрів!W369,3)</f>
        <v>0</v>
      </c>
      <c r="L377" s="15">
        <f>ROUND([1]водпот!P370,3)</f>
        <v>0</v>
      </c>
      <c r="M377" s="15">
        <f>ROUND([1]водобсл!P370,3)</f>
        <v>0</v>
      </c>
      <c r="N377" s="15">
        <f>ROUND([1]ЦОпот!P370,3)</f>
        <v>0</v>
      </c>
      <c r="O377" s="15">
        <f>ROUND([1]ЦОобсл!P370,3)</f>
        <v>0</v>
      </c>
      <c r="P377" s="15">
        <f>ROUND(IF([1]Ліфти!J369&gt;0,[1]Ліфти!J369,0),3)</f>
        <v>0</v>
      </c>
      <c r="Q377" s="15">
        <f>ROUND(IF([1]Ліфти!G369&gt;0,[1]Ліфти!G369,0),3)</f>
        <v>0</v>
      </c>
      <c r="R377" s="15">
        <f t="shared" si="15"/>
        <v>0</v>
      </c>
      <c r="S377" s="16">
        <f t="shared" si="16"/>
        <v>0</v>
      </c>
      <c r="T377" s="16" t="str">
        <f t="shared" si="17"/>
        <v xml:space="preserve"> </v>
      </c>
      <c r="U377" s="15">
        <f>[1]ВивізТПВ!H370</f>
        <v>6.9999997751396661</v>
      </c>
    </row>
    <row r="378" spans="1:21" ht="15" hidden="1" customHeight="1" x14ac:dyDescent="0.25">
      <c r="A378" s="13" t="str">
        <f>[1]Житл.фонд!A372</f>
        <v>365</v>
      </c>
      <c r="B378" s="14">
        <f>[1]Житл.фонд!B372</f>
        <v>0</v>
      </c>
      <c r="C378" s="15">
        <f>ROUND([1]ППТ!K371,3)</f>
        <v>0</v>
      </c>
      <c r="D378" s="15">
        <f>ROUND([1]дерат!H371,3)</f>
        <v>0</v>
      </c>
      <c r="E378" s="15">
        <f>ROUND([1]дезінс!H371,3)</f>
        <v>0</v>
      </c>
      <c r="F378" s="15">
        <f>ROUND([1]Димовент!P371,3)</f>
        <v>0</v>
      </c>
      <c r="G378" s="15">
        <f>ROUND([1]Електр!R371,3)</f>
        <v>0</v>
      </c>
      <c r="H378" s="15">
        <f>ROUND([1]Електр!V371,3)</f>
        <v>0</v>
      </c>
      <c r="I378" s="15">
        <f>ROUND([1]конструкції!P370,3)</f>
        <v>0</v>
      </c>
      <c r="J378" s="15">
        <f>ROUND([1]двері!N370,3)</f>
        <v>0</v>
      </c>
      <c r="K378" s="15">
        <f>ROUND([1]покрів!W370,3)</f>
        <v>0</v>
      </c>
      <c r="L378" s="15">
        <f>ROUND([1]водпот!P371,3)</f>
        <v>0</v>
      </c>
      <c r="M378" s="15">
        <f>ROUND([1]водобсл!P371,3)</f>
        <v>0</v>
      </c>
      <c r="N378" s="15">
        <f>ROUND([1]ЦОпот!P371,3)</f>
        <v>0</v>
      </c>
      <c r="O378" s="15">
        <f>ROUND([1]ЦОобсл!P371,3)</f>
        <v>0</v>
      </c>
      <c r="P378" s="15">
        <f>ROUND(IF([1]Ліфти!J370&gt;0,[1]Ліфти!J370,0),3)</f>
        <v>0</v>
      </c>
      <c r="Q378" s="15">
        <f>ROUND(IF([1]Ліфти!G370&gt;0,[1]Ліфти!G370,0),3)</f>
        <v>0</v>
      </c>
      <c r="R378" s="15">
        <f t="shared" si="15"/>
        <v>0</v>
      </c>
      <c r="S378" s="16">
        <f t="shared" si="16"/>
        <v>0</v>
      </c>
      <c r="T378" s="16" t="str">
        <f t="shared" si="17"/>
        <v xml:space="preserve"> </v>
      </c>
      <c r="U378" s="15">
        <f>[1]ВивізТПВ!H371</f>
        <v>6.9999997751396661</v>
      </c>
    </row>
    <row r="379" spans="1:21" ht="15" hidden="1" customHeight="1" x14ac:dyDescent="0.25">
      <c r="A379" s="13" t="str">
        <f>[1]Житл.фонд!A373</f>
        <v>366</v>
      </c>
      <c r="B379" s="14">
        <f>[1]Житл.фонд!B373</f>
        <v>0</v>
      </c>
      <c r="C379" s="15">
        <f>ROUND([1]ППТ!K372,3)</f>
        <v>0</v>
      </c>
      <c r="D379" s="15">
        <f>ROUND([1]дерат!H372,3)</f>
        <v>0</v>
      </c>
      <c r="E379" s="15">
        <f>ROUND([1]дезінс!H372,3)</f>
        <v>0</v>
      </c>
      <c r="F379" s="15">
        <f>ROUND([1]Димовент!P372,3)</f>
        <v>0</v>
      </c>
      <c r="G379" s="15">
        <f>ROUND([1]Електр!R372,3)</f>
        <v>0</v>
      </c>
      <c r="H379" s="15">
        <f>ROUND([1]Електр!V372,3)</f>
        <v>0</v>
      </c>
      <c r="I379" s="15">
        <f>ROUND([1]конструкції!P371,3)</f>
        <v>0</v>
      </c>
      <c r="J379" s="15">
        <f>ROUND([1]двері!N371,3)</f>
        <v>0</v>
      </c>
      <c r="K379" s="15">
        <f>ROUND([1]покрів!W371,3)</f>
        <v>0</v>
      </c>
      <c r="L379" s="15">
        <f>ROUND([1]водпот!P372,3)</f>
        <v>0</v>
      </c>
      <c r="M379" s="15">
        <f>ROUND([1]водобсл!P372,3)</f>
        <v>0</v>
      </c>
      <c r="N379" s="15">
        <f>ROUND([1]ЦОпот!P372,3)</f>
        <v>0</v>
      </c>
      <c r="O379" s="15">
        <f>ROUND([1]ЦОобсл!P372,3)</f>
        <v>0</v>
      </c>
      <c r="P379" s="15">
        <f>ROUND(IF([1]Ліфти!J371&gt;0,[1]Ліфти!J371,0),3)</f>
        <v>0</v>
      </c>
      <c r="Q379" s="15">
        <f>ROUND(IF([1]Ліфти!G371&gt;0,[1]Ліфти!G371,0),3)</f>
        <v>0</v>
      </c>
      <c r="R379" s="15">
        <f t="shared" si="15"/>
        <v>0</v>
      </c>
      <c r="S379" s="16">
        <f t="shared" si="16"/>
        <v>0</v>
      </c>
      <c r="T379" s="16" t="str">
        <f t="shared" si="17"/>
        <v xml:space="preserve"> </v>
      </c>
      <c r="U379" s="15">
        <f>[1]ВивізТПВ!H372</f>
        <v>6.9999997751396661</v>
      </c>
    </row>
    <row r="380" spans="1:21" ht="15" hidden="1" customHeight="1" x14ac:dyDescent="0.25">
      <c r="A380" s="13" t="str">
        <f>[1]Житл.фонд!A374</f>
        <v>367</v>
      </c>
      <c r="B380" s="14">
        <f>[1]Житл.фонд!B374</f>
        <v>0</v>
      </c>
      <c r="C380" s="15">
        <f>ROUND([1]ППТ!K373,3)</f>
        <v>0</v>
      </c>
      <c r="D380" s="15">
        <f>ROUND([1]дерат!H373,3)</f>
        <v>0</v>
      </c>
      <c r="E380" s="15">
        <f>ROUND([1]дезінс!H373,3)</f>
        <v>0</v>
      </c>
      <c r="F380" s="15">
        <f>ROUND([1]Димовент!P373,3)</f>
        <v>0</v>
      </c>
      <c r="G380" s="15">
        <f>ROUND([1]Електр!R373,3)</f>
        <v>0</v>
      </c>
      <c r="H380" s="15">
        <f>ROUND([1]Електр!V373,3)</f>
        <v>0</v>
      </c>
      <c r="I380" s="15">
        <f>ROUND([1]конструкції!P372,3)</f>
        <v>0</v>
      </c>
      <c r="J380" s="15">
        <f>ROUND([1]двері!N372,3)</f>
        <v>0</v>
      </c>
      <c r="K380" s="15">
        <f>ROUND([1]покрів!W372,3)</f>
        <v>0</v>
      </c>
      <c r="L380" s="15">
        <f>ROUND([1]водпот!P373,3)</f>
        <v>0</v>
      </c>
      <c r="M380" s="15">
        <f>ROUND([1]водобсл!P373,3)</f>
        <v>0</v>
      </c>
      <c r="N380" s="15">
        <f>ROUND([1]ЦОпот!P373,3)</f>
        <v>0</v>
      </c>
      <c r="O380" s="15">
        <f>ROUND([1]ЦОобсл!P373,3)</f>
        <v>0</v>
      </c>
      <c r="P380" s="15">
        <f>ROUND(IF([1]Ліфти!J372&gt;0,[1]Ліфти!J372,0),3)</f>
        <v>0</v>
      </c>
      <c r="Q380" s="15">
        <f>ROUND(IF([1]Ліфти!G372&gt;0,[1]Ліфти!G372,0),3)</f>
        <v>0</v>
      </c>
      <c r="R380" s="15">
        <f t="shared" si="15"/>
        <v>0</v>
      </c>
      <c r="S380" s="16">
        <f t="shared" si="16"/>
        <v>0</v>
      </c>
      <c r="T380" s="16" t="str">
        <f t="shared" si="17"/>
        <v xml:space="preserve"> </v>
      </c>
      <c r="U380" s="15">
        <f>[1]ВивізТПВ!H373</f>
        <v>6.9999997751396661</v>
      </c>
    </row>
    <row r="381" spans="1:21" ht="15" hidden="1" customHeight="1" x14ac:dyDescent="0.25">
      <c r="A381" s="13" t="str">
        <f>[1]Житл.фонд!A375</f>
        <v>368</v>
      </c>
      <c r="B381" s="14">
        <f>[1]Житл.фонд!B375</f>
        <v>0</v>
      </c>
      <c r="C381" s="15">
        <f>ROUND([1]ППТ!K374,3)</f>
        <v>0</v>
      </c>
      <c r="D381" s="15">
        <f>ROUND([1]дерат!H374,3)</f>
        <v>0</v>
      </c>
      <c r="E381" s="15">
        <f>ROUND([1]дезінс!H374,3)</f>
        <v>0</v>
      </c>
      <c r="F381" s="15">
        <f>ROUND([1]Димовент!P374,3)</f>
        <v>0</v>
      </c>
      <c r="G381" s="15">
        <f>ROUND([1]Електр!R374,3)</f>
        <v>0</v>
      </c>
      <c r="H381" s="15">
        <f>ROUND([1]Електр!V374,3)</f>
        <v>0</v>
      </c>
      <c r="I381" s="15">
        <f>ROUND([1]конструкції!P373,3)</f>
        <v>0</v>
      </c>
      <c r="J381" s="15">
        <f>ROUND([1]двері!N373,3)</f>
        <v>0</v>
      </c>
      <c r="K381" s="15">
        <f>ROUND([1]покрів!W373,3)</f>
        <v>0</v>
      </c>
      <c r="L381" s="15">
        <f>ROUND([1]водпот!P374,3)</f>
        <v>0</v>
      </c>
      <c r="M381" s="15">
        <f>ROUND([1]водобсл!P374,3)</f>
        <v>0</v>
      </c>
      <c r="N381" s="15">
        <f>ROUND([1]ЦОпот!P374,3)</f>
        <v>0</v>
      </c>
      <c r="O381" s="15">
        <f>ROUND([1]ЦОобсл!P374,3)</f>
        <v>0</v>
      </c>
      <c r="P381" s="15">
        <f>ROUND(IF([1]Ліфти!J373&gt;0,[1]Ліфти!J373,0),3)</f>
        <v>0</v>
      </c>
      <c r="Q381" s="15">
        <f>ROUND(IF([1]Ліфти!G373&gt;0,[1]Ліфти!G373,0),3)</f>
        <v>0</v>
      </c>
      <c r="R381" s="15">
        <f t="shared" si="15"/>
        <v>0</v>
      </c>
      <c r="S381" s="16">
        <f t="shared" si="16"/>
        <v>0</v>
      </c>
      <c r="T381" s="16" t="str">
        <f t="shared" si="17"/>
        <v xml:space="preserve"> </v>
      </c>
      <c r="U381" s="15">
        <f>[1]ВивізТПВ!H374</f>
        <v>6.9999997751396661</v>
      </c>
    </row>
    <row r="382" spans="1:21" ht="15" hidden="1" customHeight="1" x14ac:dyDescent="0.25">
      <c r="A382" s="13" t="str">
        <f>[1]Житл.фонд!A376</f>
        <v>369</v>
      </c>
      <c r="B382" s="14">
        <f>[1]Житл.фонд!B376</f>
        <v>0</v>
      </c>
      <c r="C382" s="15">
        <f>ROUND([1]ППТ!K375,3)</f>
        <v>0</v>
      </c>
      <c r="D382" s="15">
        <f>ROUND([1]дерат!H375,3)</f>
        <v>0</v>
      </c>
      <c r="E382" s="15">
        <f>ROUND([1]дезінс!H375,3)</f>
        <v>0</v>
      </c>
      <c r="F382" s="15">
        <f>ROUND([1]Димовент!P375,3)</f>
        <v>0</v>
      </c>
      <c r="G382" s="15">
        <f>ROUND([1]Електр!R375,3)</f>
        <v>0</v>
      </c>
      <c r="H382" s="15">
        <f>ROUND([1]Електр!V375,3)</f>
        <v>0</v>
      </c>
      <c r="I382" s="15">
        <f>ROUND([1]конструкції!P374,3)</f>
        <v>0</v>
      </c>
      <c r="J382" s="15">
        <f>ROUND([1]двері!N374,3)</f>
        <v>0</v>
      </c>
      <c r="K382" s="15">
        <f>ROUND([1]покрів!W374,3)</f>
        <v>0</v>
      </c>
      <c r="L382" s="15">
        <f>ROUND([1]водпот!P375,3)</f>
        <v>0</v>
      </c>
      <c r="M382" s="15">
        <f>ROUND([1]водобсл!P375,3)</f>
        <v>0</v>
      </c>
      <c r="N382" s="15">
        <f>ROUND([1]ЦОпот!P375,3)</f>
        <v>0</v>
      </c>
      <c r="O382" s="15">
        <f>ROUND([1]ЦОобсл!P375,3)</f>
        <v>0</v>
      </c>
      <c r="P382" s="15">
        <f>ROUND(IF([1]Ліфти!J374&gt;0,[1]Ліфти!J374,0),3)</f>
        <v>0</v>
      </c>
      <c r="Q382" s="15">
        <f>ROUND(IF([1]Ліфти!G374&gt;0,[1]Ліфти!G374,0),3)</f>
        <v>0</v>
      </c>
      <c r="R382" s="15">
        <f t="shared" si="15"/>
        <v>0</v>
      </c>
      <c r="S382" s="16">
        <f t="shared" si="16"/>
        <v>0</v>
      </c>
      <c r="T382" s="16" t="str">
        <f t="shared" si="17"/>
        <v xml:space="preserve"> </v>
      </c>
      <c r="U382" s="15">
        <f>[1]ВивізТПВ!H375</f>
        <v>6.9999997751396661</v>
      </c>
    </row>
    <row r="383" spans="1:21" ht="15" hidden="1" customHeight="1" x14ac:dyDescent="0.25">
      <c r="A383" s="13" t="str">
        <f>[1]Житл.фонд!A377</f>
        <v>370</v>
      </c>
      <c r="B383" s="14">
        <f>[1]Житл.фонд!B377</f>
        <v>0</v>
      </c>
      <c r="C383" s="15">
        <f>ROUND([1]ППТ!K376,3)</f>
        <v>0</v>
      </c>
      <c r="D383" s="15">
        <f>ROUND([1]дерат!H376,3)</f>
        <v>0</v>
      </c>
      <c r="E383" s="15">
        <f>ROUND([1]дезінс!H376,3)</f>
        <v>0</v>
      </c>
      <c r="F383" s="15">
        <f>ROUND([1]Димовент!P376,3)</f>
        <v>0</v>
      </c>
      <c r="G383" s="15">
        <f>ROUND([1]Електр!R376,3)</f>
        <v>0</v>
      </c>
      <c r="H383" s="15">
        <f>ROUND([1]Електр!V376,3)</f>
        <v>0</v>
      </c>
      <c r="I383" s="15">
        <f>ROUND([1]конструкції!P375,3)</f>
        <v>0</v>
      </c>
      <c r="J383" s="15">
        <f>ROUND([1]двері!N375,3)</f>
        <v>0</v>
      </c>
      <c r="K383" s="15">
        <f>ROUND([1]покрів!W375,3)</f>
        <v>0</v>
      </c>
      <c r="L383" s="15">
        <f>ROUND([1]водпот!P376,3)</f>
        <v>0</v>
      </c>
      <c r="M383" s="15">
        <f>ROUND([1]водобсл!P376,3)</f>
        <v>0</v>
      </c>
      <c r="N383" s="15">
        <f>ROUND([1]ЦОпот!P376,3)</f>
        <v>0</v>
      </c>
      <c r="O383" s="15">
        <f>ROUND([1]ЦОобсл!P376,3)</f>
        <v>0</v>
      </c>
      <c r="P383" s="15">
        <f>ROUND(IF([1]Ліфти!J375&gt;0,[1]Ліфти!J375,0),3)</f>
        <v>0</v>
      </c>
      <c r="Q383" s="15">
        <f>ROUND(IF([1]Ліфти!G375&gt;0,[1]Ліфти!G375,0),3)</f>
        <v>0</v>
      </c>
      <c r="R383" s="15">
        <f t="shared" si="15"/>
        <v>0</v>
      </c>
      <c r="S383" s="16">
        <f t="shared" si="16"/>
        <v>0</v>
      </c>
      <c r="T383" s="16" t="str">
        <f t="shared" si="17"/>
        <v xml:space="preserve"> </v>
      </c>
      <c r="U383" s="15">
        <f>[1]ВивізТПВ!H376</f>
        <v>6.9999997751396661</v>
      </c>
    </row>
    <row r="384" spans="1:21" ht="15" hidden="1" customHeight="1" x14ac:dyDescent="0.25">
      <c r="A384" s="13" t="str">
        <f>[1]Житл.фонд!A378</f>
        <v>371</v>
      </c>
      <c r="B384" s="14">
        <f>[1]Житл.фонд!B378</f>
        <v>0</v>
      </c>
      <c r="C384" s="15">
        <f>ROUND([1]ППТ!K377,3)</f>
        <v>0</v>
      </c>
      <c r="D384" s="15">
        <f>ROUND([1]дерат!H377,3)</f>
        <v>0</v>
      </c>
      <c r="E384" s="15">
        <f>ROUND([1]дезінс!H377,3)</f>
        <v>0</v>
      </c>
      <c r="F384" s="15">
        <f>ROUND([1]Димовент!P377,3)</f>
        <v>0</v>
      </c>
      <c r="G384" s="15">
        <f>ROUND([1]Електр!R377,3)</f>
        <v>0</v>
      </c>
      <c r="H384" s="15">
        <f>ROUND([1]Електр!V377,3)</f>
        <v>0</v>
      </c>
      <c r="I384" s="15">
        <f>ROUND([1]конструкції!P376,3)</f>
        <v>0</v>
      </c>
      <c r="J384" s="15">
        <f>ROUND([1]двері!N376,3)</f>
        <v>0</v>
      </c>
      <c r="K384" s="15">
        <f>ROUND([1]покрів!W376,3)</f>
        <v>0</v>
      </c>
      <c r="L384" s="15">
        <f>ROUND([1]водпот!P377,3)</f>
        <v>0</v>
      </c>
      <c r="M384" s="15">
        <f>ROUND([1]водобсл!P377,3)</f>
        <v>0</v>
      </c>
      <c r="N384" s="15">
        <f>ROUND([1]ЦОпот!P377,3)</f>
        <v>0</v>
      </c>
      <c r="O384" s="15">
        <f>ROUND([1]ЦОобсл!P377,3)</f>
        <v>0</v>
      </c>
      <c r="P384" s="15">
        <f>ROUND(IF([1]Ліфти!J376&gt;0,[1]Ліфти!J376,0),3)</f>
        <v>0</v>
      </c>
      <c r="Q384" s="15">
        <f>ROUND(IF([1]Ліфти!G376&gt;0,[1]Ліфти!G376,0),3)</f>
        <v>0</v>
      </c>
      <c r="R384" s="15">
        <f t="shared" si="15"/>
        <v>0</v>
      </c>
      <c r="S384" s="16">
        <f t="shared" si="16"/>
        <v>0</v>
      </c>
      <c r="T384" s="16" t="str">
        <f t="shared" si="17"/>
        <v xml:space="preserve"> </v>
      </c>
      <c r="U384" s="15">
        <f>[1]ВивізТПВ!H377</f>
        <v>6.9999997751396661</v>
      </c>
    </row>
    <row r="385" spans="1:21" ht="15" hidden="1" customHeight="1" x14ac:dyDescent="0.25">
      <c r="A385" s="13" t="str">
        <f>[1]Житл.фонд!A379</f>
        <v>372</v>
      </c>
      <c r="B385" s="14">
        <f>[1]Житл.фонд!B379</f>
        <v>0</v>
      </c>
      <c r="C385" s="15">
        <f>ROUND([1]ППТ!K378,3)</f>
        <v>0</v>
      </c>
      <c r="D385" s="15">
        <f>ROUND([1]дерат!H378,3)</f>
        <v>0</v>
      </c>
      <c r="E385" s="15">
        <f>ROUND([1]дезінс!H378,3)</f>
        <v>0</v>
      </c>
      <c r="F385" s="15">
        <f>ROUND([1]Димовент!P378,3)</f>
        <v>0</v>
      </c>
      <c r="G385" s="15">
        <f>ROUND([1]Електр!R378,3)</f>
        <v>0</v>
      </c>
      <c r="H385" s="15">
        <f>ROUND([1]Електр!V378,3)</f>
        <v>0</v>
      </c>
      <c r="I385" s="15">
        <f>ROUND([1]конструкції!P377,3)</f>
        <v>0</v>
      </c>
      <c r="J385" s="15">
        <f>ROUND([1]двері!N377,3)</f>
        <v>0</v>
      </c>
      <c r="K385" s="15">
        <f>ROUND([1]покрів!W377,3)</f>
        <v>0</v>
      </c>
      <c r="L385" s="15">
        <f>ROUND([1]водпот!P378,3)</f>
        <v>0</v>
      </c>
      <c r="M385" s="15">
        <f>ROUND([1]водобсл!P378,3)</f>
        <v>0</v>
      </c>
      <c r="N385" s="15">
        <f>ROUND([1]ЦОпот!P378,3)</f>
        <v>0</v>
      </c>
      <c r="O385" s="15">
        <f>ROUND([1]ЦОобсл!P378,3)</f>
        <v>0</v>
      </c>
      <c r="P385" s="15">
        <f>ROUND(IF([1]Ліфти!J377&gt;0,[1]Ліфти!J377,0),3)</f>
        <v>0</v>
      </c>
      <c r="Q385" s="15">
        <f>ROUND(IF([1]Ліфти!G377&gt;0,[1]Ліфти!G377,0),3)</f>
        <v>0</v>
      </c>
      <c r="R385" s="15">
        <f t="shared" si="15"/>
        <v>0</v>
      </c>
      <c r="S385" s="16">
        <f t="shared" si="16"/>
        <v>0</v>
      </c>
      <c r="T385" s="16" t="str">
        <f t="shared" si="17"/>
        <v xml:space="preserve"> </v>
      </c>
      <c r="U385" s="15">
        <f>[1]ВивізТПВ!H378</f>
        <v>6.9999997751396661</v>
      </c>
    </row>
    <row r="386" spans="1:21" ht="15" hidden="1" customHeight="1" x14ac:dyDescent="0.25">
      <c r="A386" s="13" t="str">
        <f>[1]Житл.фонд!A380</f>
        <v>373</v>
      </c>
      <c r="B386" s="14">
        <f>[1]Житл.фонд!B380</f>
        <v>0</v>
      </c>
      <c r="C386" s="15">
        <f>ROUND([1]ППТ!K379,3)</f>
        <v>0</v>
      </c>
      <c r="D386" s="15">
        <f>ROUND([1]дерат!H379,3)</f>
        <v>0</v>
      </c>
      <c r="E386" s="15">
        <f>ROUND([1]дезінс!H379,3)</f>
        <v>0</v>
      </c>
      <c r="F386" s="15">
        <f>ROUND([1]Димовент!P379,3)</f>
        <v>0</v>
      </c>
      <c r="G386" s="15">
        <f>ROUND([1]Електр!R379,3)</f>
        <v>0</v>
      </c>
      <c r="H386" s="15">
        <f>ROUND([1]Електр!V379,3)</f>
        <v>0</v>
      </c>
      <c r="I386" s="15">
        <f>ROUND([1]конструкції!P378,3)</f>
        <v>0</v>
      </c>
      <c r="J386" s="15">
        <f>ROUND([1]двері!N378,3)</f>
        <v>0</v>
      </c>
      <c r="K386" s="15">
        <f>ROUND([1]покрів!W378,3)</f>
        <v>0</v>
      </c>
      <c r="L386" s="15">
        <f>ROUND([1]водпот!P379,3)</f>
        <v>0</v>
      </c>
      <c r="M386" s="15">
        <f>ROUND([1]водобсл!P379,3)</f>
        <v>0</v>
      </c>
      <c r="N386" s="15">
        <f>ROUND([1]ЦОпот!P379,3)</f>
        <v>0</v>
      </c>
      <c r="O386" s="15">
        <f>ROUND([1]ЦОобсл!P379,3)</f>
        <v>0</v>
      </c>
      <c r="P386" s="15">
        <f>ROUND(IF([1]Ліфти!J378&gt;0,[1]Ліфти!J378,0),3)</f>
        <v>0</v>
      </c>
      <c r="Q386" s="15">
        <f>ROUND(IF([1]Ліфти!G378&gt;0,[1]Ліфти!G378,0),3)</f>
        <v>0</v>
      </c>
      <c r="R386" s="15">
        <f t="shared" si="15"/>
        <v>0</v>
      </c>
      <c r="S386" s="16">
        <f t="shared" si="16"/>
        <v>0</v>
      </c>
      <c r="T386" s="16" t="str">
        <f t="shared" si="17"/>
        <v xml:space="preserve"> </v>
      </c>
      <c r="U386" s="15">
        <f>[1]ВивізТПВ!H379</f>
        <v>6.9999997751396661</v>
      </c>
    </row>
    <row r="387" spans="1:21" ht="15" hidden="1" customHeight="1" x14ac:dyDescent="0.25">
      <c r="A387" s="13" t="str">
        <f>[1]Житл.фонд!A381</f>
        <v>374</v>
      </c>
      <c r="B387" s="14">
        <f>[1]Житл.фонд!B381</f>
        <v>0</v>
      </c>
      <c r="C387" s="15">
        <f>ROUND([1]ППТ!K380,3)</f>
        <v>0</v>
      </c>
      <c r="D387" s="15">
        <f>ROUND([1]дерат!H380,3)</f>
        <v>0</v>
      </c>
      <c r="E387" s="15">
        <f>ROUND([1]дезінс!H380,3)</f>
        <v>0</v>
      </c>
      <c r="F387" s="15">
        <f>ROUND([1]Димовент!P380,3)</f>
        <v>0</v>
      </c>
      <c r="G387" s="15">
        <f>ROUND([1]Електр!R380,3)</f>
        <v>0</v>
      </c>
      <c r="H387" s="15">
        <f>ROUND([1]Електр!V380,3)</f>
        <v>0</v>
      </c>
      <c r="I387" s="15">
        <f>ROUND([1]конструкції!P379,3)</f>
        <v>0</v>
      </c>
      <c r="J387" s="15">
        <f>ROUND([1]двері!N379,3)</f>
        <v>0</v>
      </c>
      <c r="K387" s="15">
        <f>ROUND([1]покрів!W379,3)</f>
        <v>0</v>
      </c>
      <c r="L387" s="15">
        <f>ROUND([1]водпот!P380,3)</f>
        <v>0</v>
      </c>
      <c r="M387" s="15">
        <f>ROUND([1]водобсл!P380,3)</f>
        <v>0</v>
      </c>
      <c r="N387" s="15">
        <f>ROUND([1]ЦОпот!P380,3)</f>
        <v>0</v>
      </c>
      <c r="O387" s="15">
        <f>ROUND([1]ЦОобсл!P380,3)</f>
        <v>0</v>
      </c>
      <c r="P387" s="15">
        <f>ROUND(IF([1]Ліфти!J379&gt;0,[1]Ліфти!J379,0),3)</f>
        <v>0</v>
      </c>
      <c r="Q387" s="15">
        <f>ROUND(IF([1]Ліфти!G379&gt;0,[1]Ліфти!G379,0),3)</f>
        <v>0</v>
      </c>
      <c r="R387" s="15">
        <f t="shared" si="15"/>
        <v>0</v>
      </c>
      <c r="S387" s="16">
        <f t="shared" si="16"/>
        <v>0</v>
      </c>
      <c r="T387" s="16" t="str">
        <f t="shared" si="17"/>
        <v xml:space="preserve"> </v>
      </c>
      <c r="U387" s="15">
        <f>[1]ВивізТПВ!H380</f>
        <v>6.9999997751396661</v>
      </c>
    </row>
    <row r="388" spans="1:21" ht="15" hidden="1" customHeight="1" x14ac:dyDescent="0.25">
      <c r="A388" s="13" t="str">
        <f>[1]Житл.фонд!A382</f>
        <v>375</v>
      </c>
      <c r="B388" s="14">
        <f>[1]Житл.фонд!B382</f>
        <v>0</v>
      </c>
      <c r="C388" s="15">
        <f>ROUND([1]ППТ!K381,3)</f>
        <v>0</v>
      </c>
      <c r="D388" s="15">
        <f>ROUND([1]дерат!H381,3)</f>
        <v>0</v>
      </c>
      <c r="E388" s="15">
        <f>ROUND([1]дезінс!H381,3)</f>
        <v>0</v>
      </c>
      <c r="F388" s="15">
        <f>ROUND([1]Димовент!P381,3)</f>
        <v>0</v>
      </c>
      <c r="G388" s="15">
        <f>ROUND([1]Електр!R381,3)</f>
        <v>0</v>
      </c>
      <c r="H388" s="15">
        <f>ROUND([1]Електр!V381,3)</f>
        <v>0</v>
      </c>
      <c r="I388" s="15">
        <f>ROUND([1]конструкції!P380,3)</f>
        <v>0</v>
      </c>
      <c r="J388" s="15">
        <f>ROUND([1]двері!N380,3)</f>
        <v>0</v>
      </c>
      <c r="K388" s="15">
        <f>ROUND([1]покрів!W380,3)</f>
        <v>0</v>
      </c>
      <c r="L388" s="15">
        <f>ROUND([1]водпот!P381,3)</f>
        <v>0</v>
      </c>
      <c r="M388" s="15">
        <f>ROUND([1]водобсл!P381,3)</f>
        <v>0</v>
      </c>
      <c r="N388" s="15">
        <f>ROUND([1]ЦОпот!P381,3)</f>
        <v>0</v>
      </c>
      <c r="O388" s="15">
        <f>ROUND([1]ЦОобсл!P381,3)</f>
        <v>0</v>
      </c>
      <c r="P388" s="15">
        <f>ROUND(IF([1]Ліфти!J380&gt;0,[1]Ліфти!J380,0),3)</f>
        <v>0</v>
      </c>
      <c r="Q388" s="15">
        <f>ROUND(IF([1]Ліфти!G380&gt;0,[1]Ліфти!G380,0),3)</f>
        <v>0</v>
      </c>
      <c r="R388" s="15">
        <f t="shared" si="15"/>
        <v>0</v>
      </c>
      <c r="S388" s="16">
        <f t="shared" si="16"/>
        <v>0</v>
      </c>
      <c r="T388" s="16" t="str">
        <f t="shared" si="17"/>
        <v xml:space="preserve"> </v>
      </c>
      <c r="U388" s="15">
        <f>[1]ВивізТПВ!H381</f>
        <v>6.9999997751396661</v>
      </c>
    </row>
    <row r="389" spans="1:21" ht="15" hidden="1" customHeight="1" x14ac:dyDescent="0.25">
      <c r="A389" s="13" t="str">
        <f>[1]Житл.фонд!A383</f>
        <v>376</v>
      </c>
      <c r="B389" s="14">
        <f>[1]Житл.фонд!B383</f>
        <v>0</v>
      </c>
      <c r="C389" s="15">
        <f>ROUND([1]ППТ!K382,3)</f>
        <v>0</v>
      </c>
      <c r="D389" s="15">
        <f>ROUND([1]дерат!H382,3)</f>
        <v>0</v>
      </c>
      <c r="E389" s="15">
        <f>ROUND([1]дезінс!H382,3)</f>
        <v>0</v>
      </c>
      <c r="F389" s="15">
        <f>ROUND([1]Димовент!P382,3)</f>
        <v>0</v>
      </c>
      <c r="G389" s="15">
        <f>ROUND([1]Електр!R382,3)</f>
        <v>0</v>
      </c>
      <c r="H389" s="15">
        <f>ROUND([1]Електр!V382,3)</f>
        <v>0</v>
      </c>
      <c r="I389" s="15">
        <f>ROUND([1]конструкції!P381,3)</f>
        <v>0</v>
      </c>
      <c r="J389" s="15">
        <f>ROUND([1]двері!N381,3)</f>
        <v>0</v>
      </c>
      <c r="K389" s="15">
        <f>ROUND([1]покрів!W381,3)</f>
        <v>0</v>
      </c>
      <c r="L389" s="15">
        <f>ROUND([1]водпот!P382,3)</f>
        <v>0</v>
      </c>
      <c r="M389" s="15">
        <f>ROUND([1]водобсл!P382,3)</f>
        <v>0</v>
      </c>
      <c r="N389" s="15">
        <f>ROUND([1]ЦОпот!P382,3)</f>
        <v>0</v>
      </c>
      <c r="O389" s="15">
        <f>ROUND([1]ЦОобсл!P382,3)</f>
        <v>0</v>
      </c>
      <c r="P389" s="15">
        <f>ROUND(IF([1]Ліфти!J381&gt;0,[1]Ліфти!J381,0),3)</f>
        <v>0</v>
      </c>
      <c r="Q389" s="15">
        <f>ROUND(IF([1]Ліфти!G381&gt;0,[1]Ліфти!G381,0),3)</f>
        <v>0</v>
      </c>
      <c r="R389" s="15">
        <f t="shared" si="15"/>
        <v>0</v>
      </c>
      <c r="S389" s="16">
        <f t="shared" si="16"/>
        <v>0</v>
      </c>
      <c r="T389" s="16" t="str">
        <f t="shared" si="17"/>
        <v xml:space="preserve"> </v>
      </c>
      <c r="U389" s="15">
        <f>[1]ВивізТПВ!H382</f>
        <v>6.9999997751396661</v>
      </c>
    </row>
    <row r="390" spans="1:21" ht="15" hidden="1" customHeight="1" x14ac:dyDescent="0.25">
      <c r="A390" s="13" t="str">
        <f>[1]Житл.фонд!A384</f>
        <v>377</v>
      </c>
      <c r="B390" s="14">
        <f>[1]Житл.фонд!B384</f>
        <v>0</v>
      </c>
      <c r="C390" s="15">
        <f>ROUND([1]ППТ!K383,3)</f>
        <v>0</v>
      </c>
      <c r="D390" s="15">
        <f>ROUND([1]дерат!H383,3)</f>
        <v>0</v>
      </c>
      <c r="E390" s="15">
        <f>ROUND([1]дезінс!H383,3)</f>
        <v>0</v>
      </c>
      <c r="F390" s="15">
        <f>ROUND([1]Димовент!P383,3)</f>
        <v>0</v>
      </c>
      <c r="G390" s="15">
        <f>ROUND([1]Електр!R383,3)</f>
        <v>0</v>
      </c>
      <c r="H390" s="15">
        <f>ROUND([1]Електр!V383,3)</f>
        <v>0</v>
      </c>
      <c r="I390" s="15">
        <f>ROUND([1]конструкції!P382,3)</f>
        <v>0</v>
      </c>
      <c r="J390" s="15">
        <f>ROUND([1]двері!N382,3)</f>
        <v>0</v>
      </c>
      <c r="K390" s="15">
        <f>ROUND([1]покрів!W382,3)</f>
        <v>0</v>
      </c>
      <c r="L390" s="15">
        <f>ROUND([1]водпот!P383,3)</f>
        <v>0</v>
      </c>
      <c r="M390" s="15">
        <f>ROUND([1]водобсл!P383,3)</f>
        <v>0</v>
      </c>
      <c r="N390" s="15">
        <f>ROUND([1]ЦОпот!P383,3)</f>
        <v>0</v>
      </c>
      <c r="O390" s="15">
        <f>ROUND([1]ЦОобсл!P383,3)</f>
        <v>0</v>
      </c>
      <c r="P390" s="15">
        <f>ROUND(IF([1]Ліфти!J382&gt;0,[1]Ліфти!J382,0),3)</f>
        <v>0</v>
      </c>
      <c r="Q390" s="15">
        <f>ROUND(IF([1]Ліфти!G382&gt;0,[1]Ліфти!G382,0),3)</f>
        <v>0</v>
      </c>
      <c r="R390" s="15">
        <f t="shared" si="15"/>
        <v>0</v>
      </c>
      <c r="S390" s="16">
        <f t="shared" si="16"/>
        <v>0</v>
      </c>
      <c r="T390" s="16" t="str">
        <f t="shared" si="17"/>
        <v xml:space="preserve"> </v>
      </c>
      <c r="U390" s="15">
        <f>[1]ВивізТПВ!H383</f>
        <v>6.9999997751396661</v>
      </c>
    </row>
    <row r="391" spans="1:21" ht="15" hidden="1" customHeight="1" x14ac:dyDescent="0.25">
      <c r="A391" s="13" t="str">
        <f>[1]Житл.фонд!A385</f>
        <v>378</v>
      </c>
      <c r="B391" s="14">
        <f>[1]Житл.фонд!B385</f>
        <v>0</v>
      </c>
      <c r="C391" s="15">
        <f>ROUND([1]ППТ!K384,3)</f>
        <v>0</v>
      </c>
      <c r="D391" s="15">
        <f>ROUND([1]дерат!H384,3)</f>
        <v>0</v>
      </c>
      <c r="E391" s="15">
        <f>ROUND([1]дезінс!H384,3)</f>
        <v>0</v>
      </c>
      <c r="F391" s="15">
        <f>ROUND([1]Димовент!P384,3)</f>
        <v>0</v>
      </c>
      <c r="G391" s="15">
        <f>ROUND([1]Електр!R384,3)</f>
        <v>0</v>
      </c>
      <c r="H391" s="15">
        <f>ROUND([1]Електр!V384,3)</f>
        <v>0</v>
      </c>
      <c r="I391" s="15">
        <f>ROUND([1]конструкції!P383,3)</f>
        <v>0</v>
      </c>
      <c r="J391" s="15">
        <f>ROUND([1]двері!N383,3)</f>
        <v>0</v>
      </c>
      <c r="K391" s="15">
        <f>ROUND([1]покрів!W383,3)</f>
        <v>0</v>
      </c>
      <c r="L391" s="15">
        <f>ROUND([1]водпот!P384,3)</f>
        <v>0</v>
      </c>
      <c r="M391" s="15">
        <f>ROUND([1]водобсл!P384,3)</f>
        <v>0</v>
      </c>
      <c r="N391" s="15">
        <f>ROUND([1]ЦОпот!P384,3)</f>
        <v>0</v>
      </c>
      <c r="O391" s="15">
        <f>ROUND([1]ЦОобсл!P384,3)</f>
        <v>0</v>
      </c>
      <c r="P391" s="15">
        <f>ROUND(IF([1]Ліфти!J383&gt;0,[1]Ліфти!J383,0),3)</f>
        <v>0</v>
      </c>
      <c r="Q391" s="15">
        <f>ROUND(IF([1]Ліфти!G383&gt;0,[1]Ліфти!G383,0),3)</f>
        <v>0</v>
      </c>
      <c r="R391" s="15">
        <f t="shared" si="15"/>
        <v>0</v>
      </c>
      <c r="S391" s="16">
        <f t="shared" si="16"/>
        <v>0</v>
      </c>
      <c r="T391" s="16" t="str">
        <f t="shared" si="17"/>
        <v xml:space="preserve"> </v>
      </c>
      <c r="U391" s="15">
        <f>[1]ВивізТПВ!H384</f>
        <v>6.9999997751396661</v>
      </c>
    </row>
    <row r="392" spans="1:21" ht="15" hidden="1" customHeight="1" x14ac:dyDescent="0.25">
      <c r="A392" s="13" t="str">
        <f>[1]Житл.фонд!A386</f>
        <v>379</v>
      </c>
      <c r="B392" s="14">
        <f>[1]Житл.фонд!B386</f>
        <v>0</v>
      </c>
      <c r="C392" s="15">
        <f>ROUND([1]ППТ!K385,3)</f>
        <v>0</v>
      </c>
      <c r="D392" s="15">
        <f>ROUND([1]дерат!H385,3)</f>
        <v>0</v>
      </c>
      <c r="E392" s="15">
        <f>ROUND([1]дезінс!H385,3)</f>
        <v>0</v>
      </c>
      <c r="F392" s="15">
        <f>ROUND([1]Димовент!P385,3)</f>
        <v>0</v>
      </c>
      <c r="G392" s="15">
        <f>ROUND([1]Електр!R385,3)</f>
        <v>0</v>
      </c>
      <c r="H392" s="15">
        <f>ROUND([1]Електр!V385,3)</f>
        <v>0</v>
      </c>
      <c r="I392" s="15">
        <f>ROUND([1]конструкції!P384,3)</f>
        <v>0</v>
      </c>
      <c r="J392" s="15">
        <f>ROUND([1]двері!N384,3)</f>
        <v>0</v>
      </c>
      <c r="K392" s="15">
        <f>ROUND([1]покрів!W384,3)</f>
        <v>0</v>
      </c>
      <c r="L392" s="15">
        <f>ROUND([1]водпот!P385,3)</f>
        <v>0</v>
      </c>
      <c r="M392" s="15">
        <f>ROUND([1]водобсл!P385,3)</f>
        <v>0</v>
      </c>
      <c r="N392" s="15">
        <f>ROUND([1]ЦОпот!P385,3)</f>
        <v>0</v>
      </c>
      <c r="O392" s="15">
        <f>ROUND([1]ЦОобсл!P385,3)</f>
        <v>0</v>
      </c>
      <c r="P392" s="15">
        <f>ROUND(IF([1]Ліфти!J384&gt;0,[1]Ліфти!J384,0),3)</f>
        <v>0</v>
      </c>
      <c r="Q392" s="15">
        <f>ROUND(IF([1]Ліфти!G384&gt;0,[1]Ліфти!G384,0),3)</f>
        <v>0</v>
      </c>
      <c r="R392" s="15">
        <f t="shared" si="15"/>
        <v>0</v>
      </c>
      <c r="S392" s="16">
        <f t="shared" si="16"/>
        <v>0</v>
      </c>
      <c r="T392" s="16" t="str">
        <f t="shared" si="17"/>
        <v xml:space="preserve"> </v>
      </c>
      <c r="U392" s="15">
        <f>[1]ВивізТПВ!H385</f>
        <v>6.9999997751396661</v>
      </c>
    </row>
    <row r="393" spans="1:21" ht="15" hidden="1" customHeight="1" x14ac:dyDescent="0.25">
      <c r="A393" s="13" t="str">
        <f>[1]Житл.фонд!A387</f>
        <v>380</v>
      </c>
      <c r="B393" s="14">
        <f>[1]Житл.фонд!B387</f>
        <v>0</v>
      </c>
      <c r="C393" s="15">
        <f>ROUND([1]ППТ!K386,3)</f>
        <v>0</v>
      </c>
      <c r="D393" s="15">
        <f>ROUND([1]дерат!H386,3)</f>
        <v>0</v>
      </c>
      <c r="E393" s="15">
        <f>ROUND([1]дезінс!H386,3)</f>
        <v>0</v>
      </c>
      <c r="F393" s="15">
        <f>ROUND([1]Димовент!P386,3)</f>
        <v>0</v>
      </c>
      <c r="G393" s="15">
        <f>ROUND([1]Електр!R386,3)</f>
        <v>0</v>
      </c>
      <c r="H393" s="15">
        <f>ROUND([1]Електр!V386,3)</f>
        <v>0</v>
      </c>
      <c r="I393" s="15">
        <f>ROUND([1]конструкції!P385,3)</f>
        <v>0</v>
      </c>
      <c r="J393" s="15">
        <f>ROUND([1]двері!N385,3)</f>
        <v>0</v>
      </c>
      <c r="K393" s="15">
        <f>ROUND([1]покрів!W385,3)</f>
        <v>0</v>
      </c>
      <c r="L393" s="15">
        <f>ROUND([1]водпот!P386,3)</f>
        <v>0</v>
      </c>
      <c r="M393" s="15">
        <f>ROUND([1]водобсл!P386,3)</f>
        <v>0</v>
      </c>
      <c r="N393" s="15">
        <f>ROUND([1]ЦОпот!P386,3)</f>
        <v>0</v>
      </c>
      <c r="O393" s="15">
        <f>ROUND([1]ЦОобсл!P386,3)</f>
        <v>0</v>
      </c>
      <c r="P393" s="15">
        <f>ROUND(IF([1]Ліфти!J385&gt;0,[1]Ліфти!J385,0),3)</f>
        <v>0</v>
      </c>
      <c r="Q393" s="15">
        <f>ROUND(IF([1]Ліфти!G385&gt;0,[1]Ліфти!G385,0),3)</f>
        <v>0</v>
      </c>
      <c r="R393" s="15">
        <f t="shared" si="15"/>
        <v>0</v>
      </c>
      <c r="S393" s="16">
        <f t="shared" si="16"/>
        <v>0</v>
      </c>
      <c r="T393" s="16" t="str">
        <f t="shared" si="17"/>
        <v xml:space="preserve"> </v>
      </c>
      <c r="U393" s="15">
        <f>[1]ВивізТПВ!H386</f>
        <v>6.9999997751396661</v>
      </c>
    </row>
    <row r="394" spans="1:21" ht="15" hidden="1" customHeight="1" x14ac:dyDescent="0.25">
      <c r="A394" s="13" t="str">
        <f>[1]Житл.фонд!A388</f>
        <v>381</v>
      </c>
      <c r="B394" s="14">
        <f>[1]Житл.фонд!B388</f>
        <v>0</v>
      </c>
      <c r="C394" s="15">
        <f>ROUND([1]ППТ!K387,3)</f>
        <v>0</v>
      </c>
      <c r="D394" s="15">
        <f>ROUND([1]дерат!H387,3)</f>
        <v>0</v>
      </c>
      <c r="E394" s="15">
        <f>ROUND([1]дезінс!H387,3)</f>
        <v>0</v>
      </c>
      <c r="F394" s="15">
        <f>ROUND([1]Димовент!P387,3)</f>
        <v>0</v>
      </c>
      <c r="G394" s="15">
        <f>ROUND([1]Електр!R387,3)</f>
        <v>0</v>
      </c>
      <c r="H394" s="15">
        <f>ROUND([1]Електр!V387,3)</f>
        <v>0</v>
      </c>
      <c r="I394" s="15">
        <f>ROUND([1]конструкції!P386,3)</f>
        <v>0</v>
      </c>
      <c r="J394" s="15">
        <f>ROUND([1]двері!N386,3)</f>
        <v>0</v>
      </c>
      <c r="K394" s="15">
        <f>ROUND([1]покрів!W386,3)</f>
        <v>0</v>
      </c>
      <c r="L394" s="15">
        <f>ROUND([1]водпот!P387,3)</f>
        <v>0</v>
      </c>
      <c r="M394" s="15">
        <f>ROUND([1]водобсл!P387,3)</f>
        <v>0</v>
      </c>
      <c r="N394" s="15">
        <f>ROUND([1]ЦОпот!P387,3)</f>
        <v>0</v>
      </c>
      <c r="O394" s="15">
        <f>ROUND([1]ЦОобсл!P387,3)</f>
        <v>0</v>
      </c>
      <c r="P394" s="15">
        <f>ROUND(IF([1]Ліфти!J386&gt;0,[1]Ліфти!J386,0),3)</f>
        <v>0</v>
      </c>
      <c r="Q394" s="15">
        <f>ROUND(IF([1]Ліфти!G386&gt;0,[1]Ліфти!G386,0),3)</f>
        <v>0</v>
      </c>
      <c r="R394" s="15">
        <f t="shared" si="15"/>
        <v>0</v>
      </c>
      <c r="S394" s="16">
        <f t="shared" si="16"/>
        <v>0</v>
      </c>
      <c r="T394" s="16" t="str">
        <f t="shared" si="17"/>
        <v xml:space="preserve"> </v>
      </c>
      <c r="U394" s="15">
        <f>[1]ВивізТПВ!H387</f>
        <v>6.9999997751396661</v>
      </c>
    </row>
    <row r="395" spans="1:21" ht="15" hidden="1" customHeight="1" x14ac:dyDescent="0.25">
      <c r="A395" s="13" t="str">
        <f>[1]Житл.фонд!A389</f>
        <v>382</v>
      </c>
      <c r="B395" s="14">
        <f>[1]Житл.фонд!B389</f>
        <v>0</v>
      </c>
      <c r="C395" s="15">
        <f>ROUND([1]ППТ!K388,3)</f>
        <v>0</v>
      </c>
      <c r="D395" s="15">
        <f>ROUND([1]дерат!H388,3)</f>
        <v>0</v>
      </c>
      <c r="E395" s="15">
        <f>ROUND([1]дезінс!H388,3)</f>
        <v>0</v>
      </c>
      <c r="F395" s="15">
        <f>ROUND([1]Димовент!P388,3)</f>
        <v>0</v>
      </c>
      <c r="G395" s="15">
        <f>ROUND([1]Електр!R388,3)</f>
        <v>0</v>
      </c>
      <c r="H395" s="15">
        <f>ROUND([1]Електр!V388,3)</f>
        <v>0</v>
      </c>
      <c r="I395" s="15">
        <f>ROUND([1]конструкції!P387,3)</f>
        <v>0</v>
      </c>
      <c r="J395" s="15">
        <f>ROUND([1]двері!N387,3)</f>
        <v>0</v>
      </c>
      <c r="K395" s="15">
        <f>ROUND([1]покрів!W387,3)</f>
        <v>0</v>
      </c>
      <c r="L395" s="15">
        <f>ROUND([1]водпот!P388,3)</f>
        <v>0</v>
      </c>
      <c r="M395" s="15">
        <f>ROUND([1]водобсл!P388,3)</f>
        <v>0</v>
      </c>
      <c r="N395" s="15">
        <f>ROUND([1]ЦОпот!P388,3)</f>
        <v>0</v>
      </c>
      <c r="O395" s="15">
        <f>ROUND([1]ЦОобсл!P388,3)</f>
        <v>0</v>
      </c>
      <c r="P395" s="15">
        <f>ROUND(IF([1]Ліфти!J387&gt;0,[1]Ліфти!J387,0),3)</f>
        <v>0</v>
      </c>
      <c r="Q395" s="15">
        <f>ROUND(IF([1]Ліфти!G387&gt;0,[1]Ліфти!G387,0),3)</f>
        <v>0</v>
      </c>
      <c r="R395" s="15">
        <f t="shared" si="15"/>
        <v>0</v>
      </c>
      <c r="S395" s="16">
        <f t="shared" si="16"/>
        <v>0</v>
      </c>
      <c r="T395" s="16" t="str">
        <f t="shared" si="17"/>
        <v xml:space="preserve"> </v>
      </c>
      <c r="U395" s="15">
        <f>[1]ВивізТПВ!H388</f>
        <v>6.9999997751396661</v>
      </c>
    </row>
    <row r="396" spans="1:21" ht="15" hidden="1" customHeight="1" x14ac:dyDescent="0.25">
      <c r="A396" s="13" t="str">
        <f>[1]Житл.фонд!A390</f>
        <v>383</v>
      </c>
      <c r="B396" s="14">
        <f>[1]Житл.фонд!B390</f>
        <v>0</v>
      </c>
      <c r="C396" s="15">
        <f>ROUND([1]ППТ!K389,3)</f>
        <v>0</v>
      </c>
      <c r="D396" s="15">
        <f>ROUND([1]дерат!H389,3)</f>
        <v>0</v>
      </c>
      <c r="E396" s="15">
        <f>ROUND([1]дезінс!H389,3)</f>
        <v>0</v>
      </c>
      <c r="F396" s="15">
        <f>ROUND([1]Димовент!P389,3)</f>
        <v>0</v>
      </c>
      <c r="G396" s="15">
        <f>ROUND([1]Електр!R389,3)</f>
        <v>0</v>
      </c>
      <c r="H396" s="15">
        <f>ROUND([1]Електр!V389,3)</f>
        <v>0</v>
      </c>
      <c r="I396" s="15">
        <f>ROUND([1]конструкції!P388,3)</f>
        <v>0</v>
      </c>
      <c r="J396" s="15">
        <f>ROUND([1]двері!N388,3)</f>
        <v>0</v>
      </c>
      <c r="K396" s="15">
        <f>ROUND([1]покрів!W388,3)</f>
        <v>0</v>
      </c>
      <c r="L396" s="15">
        <f>ROUND([1]водпот!P389,3)</f>
        <v>0</v>
      </c>
      <c r="M396" s="15">
        <f>ROUND([1]водобсл!P389,3)</f>
        <v>0</v>
      </c>
      <c r="N396" s="15">
        <f>ROUND([1]ЦОпот!P389,3)</f>
        <v>0</v>
      </c>
      <c r="O396" s="15">
        <f>ROUND([1]ЦОобсл!P389,3)</f>
        <v>0</v>
      </c>
      <c r="P396" s="15">
        <f>ROUND(IF([1]Ліфти!J388&gt;0,[1]Ліфти!J388,0),3)</f>
        <v>0</v>
      </c>
      <c r="Q396" s="15">
        <f>ROUND(IF([1]Ліфти!G388&gt;0,[1]Ліфти!G388,0),3)</f>
        <v>0</v>
      </c>
      <c r="R396" s="15">
        <f t="shared" si="15"/>
        <v>0</v>
      </c>
      <c r="S396" s="16">
        <f t="shared" si="16"/>
        <v>0</v>
      </c>
      <c r="T396" s="16" t="str">
        <f t="shared" si="17"/>
        <v xml:space="preserve"> </v>
      </c>
      <c r="U396" s="15">
        <f>[1]ВивізТПВ!H389</f>
        <v>6.9999997751396661</v>
      </c>
    </row>
    <row r="397" spans="1:21" ht="15" hidden="1" customHeight="1" x14ac:dyDescent="0.25">
      <c r="A397" s="13" t="str">
        <f>[1]Житл.фонд!A391</f>
        <v>384</v>
      </c>
      <c r="B397" s="14">
        <f>[1]Житл.фонд!B391</f>
        <v>0</v>
      </c>
      <c r="C397" s="15">
        <f>ROUND([1]ППТ!K390,3)</f>
        <v>0</v>
      </c>
      <c r="D397" s="15">
        <f>ROUND([1]дерат!H390,3)</f>
        <v>0</v>
      </c>
      <c r="E397" s="15">
        <f>ROUND([1]дезінс!H390,3)</f>
        <v>0</v>
      </c>
      <c r="F397" s="15">
        <f>ROUND([1]Димовент!P390,3)</f>
        <v>0</v>
      </c>
      <c r="G397" s="15">
        <f>ROUND([1]Електр!R390,3)</f>
        <v>0</v>
      </c>
      <c r="H397" s="15">
        <f>ROUND([1]Електр!V390,3)</f>
        <v>0</v>
      </c>
      <c r="I397" s="15">
        <f>ROUND([1]конструкції!P389,3)</f>
        <v>0</v>
      </c>
      <c r="J397" s="15">
        <f>ROUND([1]двері!N389,3)</f>
        <v>0</v>
      </c>
      <c r="K397" s="15">
        <f>ROUND([1]покрів!W389,3)</f>
        <v>0</v>
      </c>
      <c r="L397" s="15">
        <f>ROUND([1]водпот!P390,3)</f>
        <v>0</v>
      </c>
      <c r="M397" s="15">
        <f>ROUND([1]водобсл!P390,3)</f>
        <v>0</v>
      </c>
      <c r="N397" s="15">
        <f>ROUND([1]ЦОпот!P390,3)</f>
        <v>0</v>
      </c>
      <c r="O397" s="15">
        <f>ROUND([1]ЦОобсл!P390,3)</f>
        <v>0</v>
      </c>
      <c r="P397" s="15">
        <f>ROUND(IF([1]Ліфти!J389&gt;0,[1]Ліфти!J389,0),3)</f>
        <v>0</v>
      </c>
      <c r="Q397" s="15">
        <f>ROUND(IF([1]Ліфти!G389&gt;0,[1]Ліфти!G389,0),3)</f>
        <v>0</v>
      </c>
      <c r="R397" s="15">
        <f t="shared" si="15"/>
        <v>0</v>
      </c>
      <c r="S397" s="16">
        <f t="shared" si="16"/>
        <v>0</v>
      </c>
      <c r="T397" s="16" t="str">
        <f t="shared" si="17"/>
        <v xml:space="preserve"> </v>
      </c>
      <c r="U397" s="15">
        <f>[1]ВивізТПВ!H390</f>
        <v>6.9999997751396661</v>
      </c>
    </row>
    <row r="398" spans="1:21" ht="15" hidden="1" customHeight="1" x14ac:dyDescent="0.25">
      <c r="A398" s="13" t="str">
        <f>[1]Житл.фонд!A392</f>
        <v>385</v>
      </c>
      <c r="B398" s="14">
        <f>[1]Житл.фонд!B392</f>
        <v>0</v>
      </c>
      <c r="C398" s="15">
        <f>ROUND([1]ППТ!K391,3)</f>
        <v>0</v>
      </c>
      <c r="D398" s="15">
        <f>ROUND([1]дерат!H391,3)</f>
        <v>0</v>
      </c>
      <c r="E398" s="15">
        <f>ROUND([1]дезінс!H391,3)</f>
        <v>0</v>
      </c>
      <c r="F398" s="15">
        <f>ROUND([1]Димовент!P391,3)</f>
        <v>0</v>
      </c>
      <c r="G398" s="15">
        <f>ROUND([1]Електр!R391,3)</f>
        <v>0</v>
      </c>
      <c r="H398" s="15">
        <f>ROUND([1]Електр!V391,3)</f>
        <v>0</v>
      </c>
      <c r="I398" s="15">
        <f>ROUND([1]конструкції!P390,3)</f>
        <v>0</v>
      </c>
      <c r="J398" s="15">
        <f>ROUND([1]двері!N390,3)</f>
        <v>0</v>
      </c>
      <c r="K398" s="15">
        <f>ROUND([1]покрів!W390,3)</f>
        <v>0</v>
      </c>
      <c r="L398" s="15">
        <f>ROUND([1]водпот!P391,3)</f>
        <v>0</v>
      </c>
      <c r="M398" s="15">
        <f>ROUND([1]водобсл!P391,3)</f>
        <v>0</v>
      </c>
      <c r="N398" s="15">
        <f>ROUND([1]ЦОпот!P391,3)</f>
        <v>0</v>
      </c>
      <c r="O398" s="15">
        <f>ROUND([1]ЦОобсл!P391,3)</f>
        <v>0</v>
      </c>
      <c r="P398" s="15">
        <f>ROUND(IF([1]Ліфти!J390&gt;0,[1]Ліфти!J390,0),3)</f>
        <v>0</v>
      </c>
      <c r="Q398" s="15">
        <f>ROUND(IF([1]Ліфти!G390&gt;0,[1]Ліфти!G390,0),3)</f>
        <v>0</v>
      </c>
      <c r="R398" s="15">
        <f t="shared" si="15"/>
        <v>0</v>
      </c>
      <c r="S398" s="16">
        <f t="shared" si="16"/>
        <v>0</v>
      </c>
      <c r="T398" s="16" t="str">
        <f t="shared" si="17"/>
        <v xml:space="preserve"> </v>
      </c>
      <c r="U398" s="15">
        <f>[1]ВивізТПВ!H391</f>
        <v>6.9999997751396661</v>
      </c>
    </row>
    <row r="399" spans="1:21" ht="15" hidden="1" customHeight="1" x14ac:dyDescent="0.25">
      <c r="A399" s="13" t="str">
        <f>[1]Житл.фонд!A393</f>
        <v>386</v>
      </c>
      <c r="B399" s="14">
        <f>[1]Житл.фонд!B393</f>
        <v>0</v>
      </c>
      <c r="C399" s="15">
        <f>ROUND([1]ППТ!K392,3)</f>
        <v>0</v>
      </c>
      <c r="D399" s="15">
        <f>ROUND([1]дерат!H392,3)</f>
        <v>0</v>
      </c>
      <c r="E399" s="15">
        <f>ROUND([1]дезінс!H392,3)</f>
        <v>0</v>
      </c>
      <c r="F399" s="15">
        <f>ROUND([1]Димовент!P392,3)</f>
        <v>0</v>
      </c>
      <c r="G399" s="15">
        <f>ROUND([1]Електр!R392,3)</f>
        <v>0</v>
      </c>
      <c r="H399" s="15">
        <f>ROUND([1]Електр!V392,3)</f>
        <v>0</v>
      </c>
      <c r="I399" s="15">
        <f>ROUND([1]конструкції!P391,3)</f>
        <v>0</v>
      </c>
      <c r="J399" s="15">
        <f>ROUND([1]двері!N391,3)</f>
        <v>0</v>
      </c>
      <c r="K399" s="15">
        <f>ROUND([1]покрів!W391,3)</f>
        <v>0</v>
      </c>
      <c r="L399" s="15">
        <f>ROUND([1]водпот!P392,3)</f>
        <v>0</v>
      </c>
      <c r="M399" s="15">
        <f>ROUND([1]водобсл!P392,3)</f>
        <v>0</v>
      </c>
      <c r="N399" s="15">
        <f>ROUND([1]ЦОпот!P392,3)</f>
        <v>0</v>
      </c>
      <c r="O399" s="15">
        <f>ROUND([1]ЦОобсл!P392,3)</f>
        <v>0</v>
      </c>
      <c r="P399" s="15">
        <f>ROUND(IF([1]Ліфти!J391&gt;0,[1]Ліфти!J391,0),3)</f>
        <v>0</v>
      </c>
      <c r="Q399" s="15">
        <f>ROUND(IF([1]Ліфти!G391&gt;0,[1]Ліфти!G391,0),3)</f>
        <v>0</v>
      </c>
      <c r="R399" s="15">
        <f t="shared" ref="R399:R446" si="18">SUM(C399:O399)</f>
        <v>0</v>
      </c>
      <c r="S399" s="16">
        <f t="shared" ref="S399:S446" si="19">R399*1.2</f>
        <v>0</v>
      </c>
      <c r="T399" s="16" t="str">
        <f t="shared" ref="T399:T446" si="20">IF(P399&gt;0,S399+(P399+Q399)*1.2," ")</f>
        <v xml:space="preserve"> </v>
      </c>
      <c r="U399" s="15">
        <f>[1]ВивізТПВ!H392</f>
        <v>6.9999997751396661</v>
      </c>
    </row>
    <row r="400" spans="1:21" ht="15" hidden="1" customHeight="1" x14ac:dyDescent="0.25">
      <c r="A400" s="13" t="str">
        <f>[1]Житл.фонд!A394</f>
        <v>387</v>
      </c>
      <c r="B400" s="14">
        <f>[1]Житл.фонд!B394</f>
        <v>0</v>
      </c>
      <c r="C400" s="15">
        <f>ROUND([1]ППТ!K393,3)</f>
        <v>0</v>
      </c>
      <c r="D400" s="15">
        <f>ROUND([1]дерат!H393,3)</f>
        <v>0</v>
      </c>
      <c r="E400" s="15">
        <f>ROUND([1]дезінс!H393,3)</f>
        <v>0</v>
      </c>
      <c r="F400" s="15">
        <f>ROUND([1]Димовент!P393,3)</f>
        <v>0</v>
      </c>
      <c r="G400" s="15">
        <f>ROUND([1]Електр!R393,3)</f>
        <v>0</v>
      </c>
      <c r="H400" s="15">
        <f>ROUND([1]Електр!V393,3)</f>
        <v>0</v>
      </c>
      <c r="I400" s="15">
        <f>ROUND([1]конструкції!P392,3)</f>
        <v>0</v>
      </c>
      <c r="J400" s="15">
        <f>ROUND([1]двері!N392,3)</f>
        <v>0</v>
      </c>
      <c r="K400" s="15">
        <f>ROUND([1]покрів!W392,3)</f>
        <v>0</v>
      </c>
      <c r="L400" s="15">
        <f>ROUND([1]водпот!P393,3)</f>
        <v>0</v>
      </c>
      <c r="M400" s="15">
        <f>ROUND([1]водобсл!P393,3)</f>
        <v>0</v>
      </c>
      <c r="N400" s="15">
        <f>ROUND([1]ЦОпот!P393,3)</f>
        <v>0</v>
      </c>
      <c r="O400" s="15">
        <f>ROUND([1]ЦОобсл!P393,3)</f>
        <v>0</v>
      </c>
      <c r="P400" s="15">
        <f>ROUND(IF([1]Ліфти!J392&gt;0,[1]Ліфти!J392,0),3)</f>
        <v>0</v>
      </c>
      <c r="Q400" s="15">
        <f>ROUND(IF([1]Ліфти!G392&gt;0,[1]Ліфти!G392,0),3)</f>
        <v>0</v>
      </c>
      <c r="R400" s="15">
        <f t="shared" si="18"/>
        <v>0</v>
      </c>
      <c r="S400" s="16">
        <f t="shared" si="19"/>
        <v>0</v>
      </c>
      <c r="T400" s="16" t="str">
        <f t="shared" si="20"/>
        <v xml:space="preserve"> </v>
      </c>
      <c r="U400" s="15">
        <f>[1]ВивізТПВ!H393</f>
        <v>6.9999997751396661</v>
      </c>
    </row>
    <row r="401" spans="1:21" ht="15" hidden="1" customHeight="1" x14ac:dyDescent="0.25">
      <c r="A401" s="13" t="str">
        <f>[1]Житл.фонд!A395</f>
        <v>388</v>
      </c>
      <c r="B401" s="14">
        <f>[1]Житл.фонд!B395</f>
        <v>0</v>
      </c>
      <c r="C401" s="15">
        <f>ROUND([1]ППТ!K394,3)</f>
        <v>0</v>
      </c>
      <c r="D401" s="15">
        <f>ROUND([1]дерат!H394,3)</f>
        <v>0</v>
      </c>
      <c r="E401" s="15">
        <f>ROUND([1]дезінс!H394,3)</f>
        <v>0</v>
      </c>
      <c r="F401" s="15">
        <f>ROUND([1]Димовент!P394,3)</f>
        <v>0</v>
      </c>
      <c r="G401" s="15">
        <f>ROUND([1]Електр!R394,3)</f>
        <v>0</v>
      </c>
      <c r="H401" s="15">
        <f>ROUND([1]Електр!V394,3)</f>
        <v>0</v>
      </c>
      <c r="I401" s="15">
        <f>ROUND([1]конструкції!P393,3)</f>
        <v>0</v>
      </c>
      <c r="J401" s="15">
        <f>ROUND([1]двері!N393,3)</f>
        <v>0</v>
      </c>
      <c r="K401" s="15">
        <f>ROUND([1]покрів!W393,3)</f>
        <v>0</v>
      </c>
      <c r="L401" s="15">
        <f>ROUND([1]водпот!P394,3)</f>
        <v>0</v>
      </c>
      <c r="M401" s="15">
        <f>ROUND([1]водобсл!P394,3)</f>
        <v>0</v>
      </c>
      <c r="N401" s="15">
        <f>ROUND([1]ЦОпот!P394,3)</f>
        <v>0</v>
      </c>
      <c r="O401" s="15">
        <f>ROUND([1]ЦОобсл!P394,3)</f>
        <v>0</v>
      </c>
      <c r="P401" s="15">
        <f>ROUND(IF([1]Ліфти!J393&gt;0,[1]Ліфти!J393,0),3)</f>
        <v>0</v>
      </c>
      <c r="Q401" s="15">
        <f>ROUND(IF([1]Ліфти!G393&gt;0,[1]Ліфти!G393,0),3)</f>
        <v>0</v>
      </c>
      <c r="R401" s="15">
        <f t="shared" si="18"/>
        <v>0</v>
      </c>
      <c r="S401" s="16">
        <f t="shared" si="19"/>
        <v>0</v>
      </c>
      <c r="T401" s="16" t="str">
        <f t="shared" si="20"/>
        <v xml:space="preserve"> </v>
      </c>
      <c r="U401" s="15">
        <f>[1]ВивізТПВ!H394</f>
        <v>6.9999997751396661</v>
      </c>
    </row>
    <row r="402" spans="1:21" ht="15" hidden="1" customHeight="1" x14ac:dyDescent="0.25">
      <c r="A402" s="13" t="str">
        <f>[1]Житл.фонд!A396</f>
        <v>389</v>
      </c>
      <c r="B402" s="14">
        <f>[1]Житл.фонд!B396</f>
        <v>0</v>
      </c>
      <c r="C402" s="15">
        <f>ROUND([1]ППТ!K395,3)</f>
        <v>0</v>
      </c>
      <c r="D402" s="15">
        <f>ROUND([1]дерат!H395,3)</f>
        <v>0</v>
      </c>
      <c r="E402" s="15">
        <f>ROUND([1]дезінс!H395,3)</f>
        <v>0</v>
      </c>
      <c r="F402" s="15">
        <f>ROUND([1]Димовент!P395,3)</f>
        <v>0</v>
      </c>
      <c r="G402" s="15">
        <f>ROUND([1]Електр!R395,3)</f>
        <v>0</v>
      </c>
      <c r="H402" s="15">
        <f>ROUND([1]Електр!V395,3)</f>
        <v>0</v>
      </c>
      <c r="I402" s="15">
        <f>ROUND([1]конструкції!P394,3)</f>
        <v>0</v>
      </c>
      <c r="J402" s="15">
        <f>ROUND([1]двері!N394,3)</f>
        <v>0</v>
      </c>
      <c r="K402" s="15">
        <f>ROUND([1]покрів!W394,3)</f>
        <v>0</v>
      </c>
      <c r="L402" s="15">
        <f>ROUND([1]водпот!P395,3)</f>
        <v>0</v>
      </c>
      <c r="M402" s="15">
        <f>ROUND([1]водобсл!P395,3)</f>
        <v>0</v>
      </c>
      <c r="N402" s="15">
        <f>ROUND([1]ЦОпот!P395,3)</f>
        <v>0</v>
      </c>
      <c r="O402" s="15">
        <f>ROUND([1]ЦОобсл!P395,3)</f>
        <v>0</v>
      </c>
      <c r="P402" s="15">
        <f>ROUND(IF([1]Ліфти!J394&gt;0,[1]Ліфти!J394,0),3)</f>
        <v>0</v>
      </c>
      <c r="Q402" s="15">
        <f>ROUND(IF([1]Ліфти!G394&gt;0,[1]Ліфти!G394,0),3)</f>
        <v>0</v>
      </c>
      <c r="R402" s="15">
        <f t="shared" si="18"/>
        <v>0</v>
      </c>
      <c r="S402" s="16">
        <f t="shared" si="19"/>
        <v>0</v>
      </c>
      <c r="T402" s="16" t="str">
        <f t="shared" si="20"/>
        <v xml:space="preserve"> </v>
      </c>
      <c r="U402" s="15">
        <f>[1]ВивізТПВ!H395</f>
        <v>6.9999997751396661</v>
      </c>
    </row>
    <row r="403" spans="1:21" ht="15" hidden="1" customHeight="1" x14ac:dyDescent="0.25">
      <c r="A403" s="13" t="str">
        <f>[1]Житл.фонд!A397</f>
        <v>390</v>
      </c>
      <c r="B403" s="14">
        <f>[1]Житл.фонд!B397</f>
        <v>0</v>
      </c>
      <c r="C403" s="15">
        <f>ROUND([1]ППТ!K396,3)</f>
        <v>0</v>
      </c>
      <c r="D403" s="15">
        <f>ROUND([1]дерат!H396,3)</f>
        <v>0</v>
      </c>
      <c r="E403" s="15">
        <f>ROUND([1]дезінс!H396,3)</f>
        <v>0</v>
      </c>
      <c r="F403" s="15">
        <f>ROUND([1]Димовент!P396,3)</f>
        <v>0</v>
      </c>
      <c r="G403" s="15">
        <f>ROUND([1]Електр!R396,3)</f>
        <v>0</v>
      </c>
      <c r="H403" s="15">
        <f>ROUND([1]Електр!V396,3)</f>
        <v>0</v>
      </c>
      <c r="I403" s="15">
        <f>ROUND([1]конструкції!P395,3)</f>
        <v>0</v>
      </c>
      <c r="J403" s="15">
        <f>ROUND([1]двері!N395,3)</f>
        <v>0</v>
      </c>
      <c r="K403" s="15">
        <f>ROUND([1]покрів!W395,3)</f>
        <v>0</v>
      </c>
      <c r="L403" s="15">
        <f>ROUND([1]водпот!P396,3)</f>
        <v>0</v>
      </c>
      <c r="M403" s="15">
        <f>ROUND([1]водобсл!P396,3)</f>
        <v>0</v>
      </c>
      <c r="N403" s="15">
        <f>ROUND([1]ЦОпот!P396,3)</f>
        <v>0</v>
      </c>
      <c r="O403" s="15">
        <f>ROUND([1]ЦОобсл!P396,3)</f>
        <v>0</v>
      </c>
      <c r="P403" s="15">
        <f>ROUND(IF([1]Ліфти!J395&gt;0,[1]Ліфти!J395,0),3)</f>
        <v>0</v>
      </c>
      <c r="Q403" s="15">
        <f>ROUND(IF([1]Ліфти!G395&gt;0,[1]Ліфти!G395,0),3)</f>
        <v>0</v>
      </c>
      <c r="R403" s="15">
        <f t="shared" si="18"/>
        <v>0</v>
      </c>
      <c r="S403" s="16">
        <f t="shared" si="19"/>
        <v>0</v>
      </c>
      <c r="T403" s="16" t="str">
        <f t="shared" si="20"/>
        <v xml:space="preserve"> </v>
      </c>
      <c r="U403" s="15">
        <f>[1]ВивізТПВ!H396</f>
        <v>6.9999997751396661</v>
      </c>
    </row>
    <row r="404" spans="1:21" ht="15" hidden="1" customHeight="1" x14ac:dyDescent="0.25">
      <c r="A404" s="13" t="str">
        <f>[1]Житл.фонд!A398</f>
        <v>391</v>
      </c>
      <c r="B404" s="14">
        <f>[1]Житл.фонд!B398</f>
        <v>0</v>
      </c>
      <c r="C404" s="15">
        <f>ROUND([1]ППТ!K397,3)</f>
        <v>0</v>
      </c>
      <c r="D404" s="15">
        <f>ROUND([1]дерат!H397,3)</f>
        <v>0</v>
      </c>
      <c r="E404" s="15">
        <f>ROUND([1]дезінс!H397,3)</f>
        <v>0</v>
      </c>
      <c r="F404" s="15">
        <f>ROUND([1]Димовент!P397,3)</f>
        <v>0</v>
      </c>
      <c r="G404" s="15">
        <f>ROUND([1]Електр!R397,3)</f>
        <v>0</v>
      </c>
      <c r="H404" s="15">
        <f>ROUND([1]Електр!V397,3)</f>
        <v>0</v>
      </c>
      <c r="I404" s="15">
        <f>ROUND([1]конструкції!P396,3)</f>
        <v>0</v>
      </c>
      <c r="J404" s="15">
        <f>ROUND([1]двері!N396,3)</f>
        <v>0</v>
      </c>
      <c r="K404" s="15">
        <f>ROUND([1]покрів!W396,3)</f>
        <v>0</v>
      </c>
      <c r="L404" s="15">
        <f>ROUND([1]водпот!P397,3)</f>
        <v>0</v>
      </c>
      <c r="M404" s="15">
        <f>ROUND([1]водобсл!P397,3)</f>
        <v>0</v>
      </c>
      <c r="N404" s="15">
        <f>ROUND([1]ЦОпот!P397,3)</f>
        <v>0</v>
      </c>
      <c r="O404" s="15">
        <f>ROUND([1]ЦОобсл!P397,3)</f>
        <v>0</v>
      </c>
      <c r="P404" s="15">
        <f>ROUND(IF([1]Ліфти!J396&gt;0,[1]Ліфти!J396,0),3)</f>
        <v>0</v>
      </c>
      <c r="Q404" s="15">
        <f>ROUND(IF([1]Ліфти!G396&gt;0,[1]Ліфти!G396,0),3)</f>
        <v>0</v>
      </c>
      <c r="R404" s="15">
        <f t="shared" si="18"/>
        <v>0</v>
      </c>
      <c r="S404" s="16">
        <f t="shared" si="19"/>
        <v>0</v>
      </c>
      <c r="T404" s="16" t="str">
        <f t="shared" si="20"/>
        <v xml:space="preserve"> </v>
      </c>
      <c r="U404" s="15">
        <f>[1]ВивізТПВ!H397</f>
        <v>6.9999997751396661</v>
      </c>
    </row>
    <row r="405" spans="1:21" ht="15" hidden="1" customHeight="1" x14ac:dyDescent="0.25">
      <c r="A405" s="13" t="str">
        <f>[1]Житл.фонд!A399</f>
        <v>392</v>
      </c>
      <c r="B405" s="14">
        <f>[1]Житл.фонд!B399</f>
        <v>0</v>
      </c>
      <c r="C405" s="15">
        <f>ROUND([1]ППТ!K398,3)</f>
        <v>0</v>
      </c>
      <c r="D405" s="15">
        <f>ROUND([1]дерат!H398,3)</f>
        <v>0</v>
      </c>
      <c r="E405" s="15">
        <f>ROUND([1]дезінс!H398,3)</f>
        <v>0</v>
      </c>
      <c r="F405" s="15">
        <f>ROUND([1]Димовент!P398,3)</f>
        <v>0</v>
      </c>
      <c r="G405" s="15">
        <f>ROUND([1]Електр!R398,3)</f>
        <v>0</v>
      </c>
      <c r="H405" s="15">
        <f>ROUND([1]Електр!V398,3)</f>
        <v>0</v>
      </c>
      <c r="I405" s="15">
        <f>ROUND([1]конструкції!P397,3)</f>
        <v>0</v>
      </c>
      <c r="J405" s="15">
        <f>ROUND([1]двері!N397,3)</f>
        <v>0</v>
      </c>
      <c r="K405" s="15">
        <f>ROUND([1]покрів!W397,3)</f>
        <v>0</v>
      </c>
      <c r="L405" s="15">
        <f>ROUND([1]водпот!P398,3)</f>
        <v>0</v>
      </c>
      <c r="M405" s="15">
        <f>ROUND([1]водобсл!P398,3)</f>
        <v>0</v>
      </c>
      <c r="N405" s="15">
        <f>ROUND([1]ЦОпот!P398,3)</f>
        <v>0</v>
      </c>
      <c r="O405" s="15">
        <f>ROUND([1]ЦОобсл!P398,3)</f>
        <v>0</v>
      </c>
      <c r="P405" s="15">
        <f>ROUND(IF([1]Ліфти!J397&gt;0,[1]Ліфти!J397,0),3)</f>
        <v>0</v>
      </c>
      <c r="Q405" s="15">
        <f>ROUND(IF([1]Ліфти!G397&gt;0,[1]Ліфти!G397,0),3)</f>
        <v>0</v>
      </c>
      <c r="R405" s="15">
        <f t="shared" si="18"/>
        <v>0</v>
      </c>
      <c r="S405" s="16">
        <f t="shared" si="19"/>
        <v>0</v>
      </c>
      <c r="T405" s="16" t="str">
        <f t="shared" si="20"/>
        <v xml:space="preserve"> </v>
      </c>
      <c r="U405" s="15">
        <f>[1]ВивізТПВ!H398</f>
        <v>6.9999997751396661</v>
      </c>
    </row>
    <row r="406" spans="1:21" ht="15" hidden="1" customHeight="1" x14ac:dyDescent="0.25">
      <c r="A406" s="13" t="str">
        <f>[1]Житл.фонд!A400</f>
        <v>393</v>
      </c>
      <c r="B406" s="14">
        <f>[1]Житл.фонд!B400</f>
        <v>0</v>
      </c>
      <c r="C406" s="15">
        <f>ROUND([1]ППТ!K399,3)</f>
        <v>0</v>
      </c>
      <c r="D406" s="15">
        <f>ROUND([1]дерат!H399,3)</f>
        <v>0</v>
      </c>
      <c r="E406" s="15">
        <f>ROUND([1]дезінс!H399,3)</f>
        <v>0</v>
      </c>
      <c r="F406" s="15">
        <f>ROUND([1]Димовент!P399,3)</f>
        <v>0</v>
      </c>
      <c r="G406" s="15">
        <f>ROUND([1]Електр!R399,3)</f>
        <v>0</v>
      </c>
      <c r="H406" s="15">
        <f>ROUND([1]Електр!V399,3)</f>
        <v>0</v>
      </c>
      <c r="I406" s="15">
        <f>ROUND([1]конструкції!P398,3)</f>
        <v>0</v>
      </c>
      <c r="J406" s="15">
        <f>ROUND([1]двері!N398,3)</f>
        <v>0</v>
      </c>
      <c r="K406" s="15">
        <f>ROUND([1]покрів!W398,3)</f>
        <v>0</v>
      </c>
      <c r="L406" s="15">
        <f>ROUND([1]водпот!P399,3)</f>
        <v>0</v>
      </c>
      <c r="M406" s="15">
        <f>ROUND([1]водобсл!P399,3)</f>
        <v>0</v>
      </c>
      <c r="N406" s="15">
        <f>ROUND([1]ЦОпот!P399,3)</f>
        <v>0</v>
      </c>
      <c r="O406" s="15">
        <f>ROUND([1]ЦОобсл!P399,3)</f>
        <v>0</v>
      </c>
      <c r="P406" s="15">
        <f>ROUND(IF([1]Ліфти!J398&gt;0,[1]Ліфти!J398,0),3)</f>
        <v>0</v>
      </c>
      <c r="Q406" s="15">
        <f>ROUND(IF([1]Ліфти!G398&gt;0,[1]Ліфти!G398,0),3)</f>
        <v>0</v>
      </c>
      <c r="R406" s="15">
        <f t="shared" si="18"/>
        <v>0</v>
      </c>
      <c r="S406" s="16">
        <f t="shared" si="19"/>
        <v>0</v>
      </c>
      <c r="T406" s="16" t="str">
        <f t="shared" si="20"/>
        <v xml:space="preserve"> </v>
      </c>
      <c r="U406" s="15">
        <f>[1]ВивізТПВ!H399</f>
        <v>6.9999997751396661</v>
      </c>
    </row>
    <row r="407" spans="1:21" ht="15" hidden="1" customHeight="1" x14ac:dyDescent="0.25">
      <c r="A407" s="13" t="str">
        <f>[1]Житл.фонд!A401</f>
        <v>394</v>
      </c>
      <c r="B407" s="14">
        <f>[1]Житл.фонд!B401</f>
        <v>0</v>
      </c>
      <c r="C407" s="15">
        <f>ROUND([1]ППТ!K400,3)</f>
        <v>0</v>
      </c>
      <c r="D407" s="15">
        <f>ROUND([1]дерат!H400,3)</f>
        <v>0</v>
      </c>
      <c r="E407" s="15">
        <f>ROUND([1]дезінс!H400,3)</f>
        <v>0</v>
      </c>
      <c r="F407" s="15">
        <f>ROUND([1]Димовент!P400,3)</f>
        <v>0</v>
      </c>
      <c r="G407" s="15">
        <f>ROUND([1]Електр!R400,3)</f>
        <v>0</v>
      </c>
      <c r="H407" s="15">
        <f>ROUND([1]Електр!V400,3)</f>
        <v>0</v>
      </c>
      <c r="I407" s="15">
        <f>ROUND([1]конструкції!P399,3)</f>
        <v>0</v>
      </c>
      <c r="J407" s="15">
        <f>ROUND([1]двері!N399,3)</f>
        <v>0</v>
      </c>
      <c r="K407" s="15">
        <f>ROUND([1]покрів!W399,3)</f>
        <v>0</v>
      </c>
      <c r="L407" s="15">
        <f>ROUND([1]водпот!P400,3)</f>
        <v>0</v>
      </c>
      <c r="M407" s="15">
        <f>ROUND([1]водобсл!P400,3)</f>
        <v>0</v>
      </c>
      <c r="N407" s="15">
        <f>ROUND([1]ЦОпот!P400,3)</f>
        <v>0</v>
      </c>
      <c r="O407" s="15">
        <f>ROUND([1]ЦОобсл!P400,3)</f>
        <v>0</v>
      </c>
      <c r="P407" s="15">
        <f>ROUND(IF([1]Ліфти!J399&gt;0,[1]Ліфти!J399,0),3)</f>
        <v>0</v>
      </c>
      <c r="Q407" s="15">
        <f>ROUND(IF([1]Ліфти!G399&gt;0,[1]Ліфти!G399,0),3)</f>
        <v>0</v>
      </c>
      <c r="R407" s="15">
        <f t="shared" si="18"/>
        <v>0</v>
      </c>
      <c r="S407" s="16">
        <f t="shared" si="19"/>
        <v>0</v>
      </c>
      <c r="T407" s="16" t="str">
        <f t="shared" si="20"/>
        <v xml:space="preserve"> </v>
      </c>
      <c r="U407" s="15">
        <f>[1]ВивізТПВ!H400</f>
        <v>6.9999997751396661</v>
      </c>
    </row>
    <row r="408" spans="1:21" ht="15" hidden="1" customHeight="1" x14ac:dyDescent="0.25">
      <c r="A408" s="13" t="str">
        <f>[1]Житл.фонд!A402</f>
        <v>395</v>
      </c>
      <c r="B408" s="14">
        <f>[1]Житл.фонд!B402</f>
        <v>0</v>
      </c>
      <c r="C408" s="15">
        <f>ROUND([1]ППТ!K401,3)</f>
        <v>0</v>
      </c>
      <c r="D408" s="15">
        <f>ROUND([1]дерат!H401,3)</f>
        <v>0</v>
      </c>
      <c r="E408" s="15">
        <f>ROUND([1]дезінс!H401,3)</f>
        <v>0</v>
      </c>
      <c r="F408" s="15">
        <f>ROUND([1]Димовент!P401,3)</f>
        <v>0</v>
      </c>
      <c r="G408" s="15">
        <f>ROUND([1]Електр!R401,3)</f>
        <v>0</v>
      </c>
      <c r="H408" s="15">
        <f>ROUND([1]Електр!V401,3)</f>
        <v>0</v>
      </c>
      <c r="I408" s="15">
        <f>ROUND([1]конструкції!P400,3)</f>
        <v>0</v>
      </c>
      <c r="J408" s="15">
        <f>ROUND([1]двері!N400,3)</f>
        <v>0</v>
      </c>
      <c r="K408" s="15">
        <f>ROUND([1]покрів!W400,3)</f>
        <v>0</v>
      </c>
      <c r="L408" s="15">
        <f>ROUND([1]водпот!P401,3)</f>
        <v>0</v>
      </c>
      <c r="M408" s="15">
        <f>ROUND([1]водобсл!P401,3)</f>
        <v>0</v>
      </c>
      <c r="N408" s="15">
        <f>ROUND([1]ЦОпот!P401,3)</f>
        <v>0</v>
      </c>
      <c r="O408" s="15">
        <f>ROUND([1]ЦОобсл!P401,3)</f>
        <v>0</v>
      </c>
      <c r="P408" s="15">
        <f>ROUND(IF([1]Ліфти!J400&gt;0,[1]Ліфти!J400,0),3)</f>
        <v>0</v>
      </c>
      <c r="Q408" s="15">
        <f>ROUND(IF([1]Ліфти!G400&gt;0,[1]Ліфти!G400,0),3)</f>
        <v>0</v>
      </c>
      <c r="R408" s="15">
        <f t="shared" si="18"/>
        <v>0</v>
      </c>
      <c r="S408" s="16">
        <f t="shared" si="19"/>
        <v>0</v>
      </c>
      <c r="T408" s="16" t="str">
        <f t="shared" si="20"/>
        <v xml:space="preserve"> </v>
      </c>
      <c r="U408" s="15">
        <f>[1]ВивізТПВ!H401</f>
        <v>6.9999997751396661</v>
      </c>
    </row>
    <row r="409" spans="1:21" ht="15" hidden="1" customHeight="1" x14ac:dyDescent="0.25">
      <c r="A409" s="13" t="str">
        <f>[1]Житл.фонд!A403</f>
        <v>396</v>
      </c>
      <c r="B409" s="14">
        <f>[1]Житл.фонд!B403</f>
        <v>0</v>
      </c>
      <c r="C409" s="15">
        <f>ROUND([1]ППТ!K402,3)</f>
        <v>0</v>
      </c>
      <c r="D409" s="15">
        <f>ROUND([1]дерат!H402,3)</f>
        <v>0</v>
      </c>
      <c r="E409" s="15">
        <f>ROUND([1]дезінс!H402,3)</f>
        <v>0</v>
      </c>
      <c r="F409" s="15">
        <f>ROUND([1]Димовент!P402,3)</f>
        <v>0</v>
      </c>
      <c r="G409" s="15">
        <f>ROUND([1]Електр!R402,3)</f>
        <v>0</v>
      </c>
      <c r="H409" s="15">
        <f>ROUND([1]Електр!V402,3)</f>
        <v>0</v>
      </c>
      <c r="I409" s="15">
        <f>ROUND([1]конструкції!P401,3)</f>
        <v>0</v>
      </c>
      <c r="J409" s="15">
        <f>ROUND([1]двері!N401,3)</f>
        <v>0</v>
      </c>
      <c r="K409" s="15">
        <f>ROUND([1]покрів!W401,3)</f>
        <v>0</v>
      </c>
      <c r="L409" s="15">
        <f>ROUND([1]водпот!P402,3)</f>
        <v>0</v>
      </c>
      <c r="M409" s="15">
        <f>ROUND([1]водобсл!P402,3)</f>
        <v>0</v>
      </c>
      <c r="N409" s="15">
        <f>ROUND([1]ЦОпот!P402,3)</f>
        <v>0</v>
      </c>
      <c r="O409" s="15">
        <f>ROUND([1]ЦОобсл!P402,3)</f>
        <v>0</v>
      </c>
      <c r="P409" s="15">
        <f>ROUND(IF([1]Ліфти!J401&gt;0,[1]Ліфти!J401,0),3)</f>
        <v>0</v>
      </c>
      <c r="Q409" s="15">
        <f>ROUND(IF([1]Ліфти!G401&gt;0,[1]Ліфти!G401,0),3)</f>
        <v>0</v>
      </c>
      <c r="R409" s="15">
        <f t="shared" si="18"/>
        <v>0</v>
      </c>
      <c r="S409" s="16">
        <f t="shared" si="19"/>
        <v>0</v>
      </c>
      <c r="T409" s="16" t="str">
        <f t="shared" si="20"/>
        <v xml:space="preserve"> </v>
      </c>
      <c r="U409" s="15">
        <f>[1]ВивізТПВ!H402</f>
        <v>6.9999997751396661</v>
      </c>
    </row>
    <row r="410" spans="1:21" ht="15" hidden="1" customHeight="1" x14ac:dyDescent="0.25">
      <c r="A410" s="13" t="str">
        <f>[1]Житл.фонд!A404</f>
        <v>397</v>
      </c>
      <c r="B410" s="14">
        <f>[1]Житл.фонд!B404</f>
        <v>0</v>
      </c>
      <c r="C410" s="15">
        <f>ROUND([1]ППТ!K403,3)</f>
        <v>0</v>
      </c>
      <c r="D410" s="15">
        <f>ROUND([1]дерат!H403,3)</f>
        <v>0</v>
      </c>
      <c r="E410" s="15">
        <f>ROUND([1]дезінс!H403,3)</f>
        <v>0</v>
      </c>
      <c r="F410" s="15">
        <f>ROUND([1]Димовент!P403,3)</f>
        <v>0</v>
      </c>
      <c r="G410" s="15">
        <f>ROUND([1]Електр!R403,3)</f>
        <v>0</v>
      </c>
      <c r="H410" s="15">
        <f>ROUND([1]Електр!V403,3)</f>
        <v>0</v>
      </c>
      <c r="I410" s="15">
        <f>ROUND([1]конструкції!P402,3)</f>
        <v>0</v>
      </c>
      <c r="J410" s="15">
        <f>ROUND([1]двері!N402,3)</f>
        <v>0</v>
      </c>
      <c r="K410" s="15">
        <f>ROUND([1]покрів!W402,3)</f>
        <v>0</v>
      </c>
      <c r="L410" s="15">
        <f>ROUND([1]водпот!P403,3)</f>
        <v>0</v>
      </c>
      <c r="M410" s="15">
        <f>ROUND([1]водобсл!P403,3)</f>
        <v>0</v>
      </c>
      <c r="N410" s="15">
        <f>ROUND([1]ЦОпот!P403,3)</f>
        <v>0</v>
      </c>
      <c r="O410" s="15">
        <f>ROUND([1]ЦОобсл!P403,3)</f>
        <v>0</v>
      </c>
      <c r="P410" s="15">
        <f>ROUND(IF([1]Ліфти!J402&gt;0,[1]Ліфти!J402,0),3)</f>
        <v>0</v>
      </c>
      <c r="Q410" s="15">
        <f>ROUND(IF([1]Ліфти!G402&gt;0,[1]Ліфти!G402,0),3)</f>
        <v>0</v>
      </c>
      <c r="R410" s="15">
        <f t="shared" si="18"/>
        <v>0</v>
      </c>
      <c r="S410" s="16">
        <f t="shared" si="19"/>
        <v>0</v>
      </c>
      <c r="T410" s="16" t="str">
        <f t="shared" si="20"/>
        <v xml:space="preserve"> </v>
      </c>
      <c r="U410" s="15">
        <f>[1]ВивізТПВ!H403</f>
        <v>6.9999997751396661</v>
      </c>
    </row>
    <row r="411" spans="1:21" ht="15" hidden="1" customHeight="1" x14ac:dyDescent="0.25">
      <c r="A411" s="13" t="str">
        <f>[1]Житл.фонд!A405</f>
        <v>398</v>
      </c>
      <c r="B411" s="14">
        <f>[1]Житл.фонд!B405</f>
        <v>0</v>
      </c>
      <c r="C411" s="15">
        <f>ROUND([1]ППТ!K404,3)</f>
        <v>0</v>
      </c>
      <c r="D411" s="15">
        <f>ROUND([1]дерат!H404,3)</f>
        <v>0</v>
      </c>
      <c r="E411" s="15">
        <f>ROUND([1]дезінс!H404,3)</f>
        <v>0</v>
      </c>
      <c r="F411" s="15">
        <f>ROUND([1]Димовент!P404,3)</f>
        <v>0</v>
      </c>
      <c r="G411" s="15">
        <f>ROUND([1]Електр!R404,3)</f>
        <v>0</v>
      </c>
      <c r="H411" s="15">
        <f>ROUND([1]Електр!V404,3)</f>
        <v>0</v>
      </c>
      <c r="I411" s="15">
        <f>ROUND([1]конструкції!P403,3)</f>
        <v>0</v>
      </c>
      <c r="J411" s="15">
        <f>ROUND([1]двері!N403,3)</f>
        <v>0</v>
      </c>
      <c r="K411" s="15">
        <f>ROUND([1]покрів!W403,3)</f>
        <v>0</v>
      </c>
      <c r="L411" s="15">
        <f>ROUND([1]водпот!P404,3)</f>
        <v>0</v>
      </c>
      <c r="M411" s="15">
        <f>ROUND([1]водобсл!P404,3)</f>
        <v>0</v>
      </c>
      <c r="N411" s="15">
        <f>ROUND([1]ЦОпот!P404,3)</f>
        <v>0</v>
      </c>
      <c r="O411" s="15">
        <f>ROUND([1]ЦОобсл!P404,3)</f>
        <v>0</v>
      </c>
      <c r="P411" s="15">
        <f>ROUND(IF([1]Ліфти!J403&gt;0,[1]Ліфти!J403,0),3)</f>
        <v>0</v>
      </c>
      <c r="Q411" s="15">
        <f>ROUND(IF([1]Ліфти!G403&gt;0,[1]Ліфти!G403,0),3)</f>
        <v>0</v>
      </c>
      <c r="R411" s="15">
        <f t="shared" si="18"/>
        <v>0</v>
      </c>
      <c r="S411" s="16">
        <f t="shared" si="19"/>
        <v>0</v>
      </c>
      <c r="T411" s="16" t="str">
        <f t="shared" si="20"/>
        <v xml:space="preserve"> </v>
      </c>
      <c r="U411" s="15">
        <f>[1]ВивізТПВ!H404</f>
        <v>6.9999997751396661</v>
      </c>
    </row>
    <row r="412" spans="1:21" ht="15" hidden="1" customHeight="1" x14ac:dyDescent="0.25">
      <c r="A412" s="13" t="str">
        <f>[1]Житл.фонд!A406</f>
        <v>399</v>
      </c>
      <c r="B412" s="14">
        <f>[1]Житл.фонд!B406</f>
        <v>0</v>
      </c>
      <c r="C412" s="15">
        <f>ROUND([1]ППТ!K405,3)</f>
        <v>0</v>
      </c>
      <c r="D412" s="15">
        <f>ROUND([1]дерат!H405,3)</f>
        <v>0</v>
      </c>
      <c r="E412" s="15">
        <f>ROUND([1]дезінс!H405,3)</f>
        <v>0</v>
      </c>
      <c r="F412" s="15">
        <f>ROUND([1]Димовент!P405,3)</f>
        <v>0</v>
      </c>
      <c r="G412" s="15">
        <f>ROUND([1]Електр!R405,3)</f>
        <v>0</v>
      </c>
      <c r="H412" s="15">
        <f>ROUND([1]Електр!V405,3)</f>
        <v>0</v>
      </c>
      <c r="I412" s="15">
        <f>ROUND([1]конструкції!P404,3)</f>
        <v>0</v>
      </c>
      <c r="J412" s="15">
        <f>ROUND([1]двері!N404,3)</f>
        <v>0</v>
      </c>
      <c r="K412" s="15">
        <f>ROUND([1]покрів!W404,3)</f>
        <v>0</v>
      </c>
      <c r="L412" s="15">
        <f>ROUND([1]водпот!P405,3)</f>
        <v>0</v>
      </c>
      <c r="M412" s="15">
        <f>ROUND([1]водобсл!P405,3)</f>
        <v>0</v>
      </c>
      <c r="N412" s="15">
        <f>ROUND([1]ЦОпот!P405,3)</f>
        <v>0</v>
      </c>
      <c r="O412" s="15">
        <f>ROUND([1]ЦОобсл!P405,3)</f>
        <v>0</v>
      </c>
      <c r="P412" s="15">
        <f>ROUND(IF([1]Ліфти!J404&gt;0,[1]Ліфти!J404,0),3)</f>
        <v>0</v>
      </c>
      <c r="Q412" s="15">
        <f>ROUND(IF([1]Ліфти!G404&gt;0,[1]Ліфти!G404,0),3)</f>
        <v>0</v>
      </c>
      <c r="R412" s="15">
        <f t="shared" si="18"/>
        <v>0</v>
      </c>
      <c r="S412" s="16">
        <f t="shared" si="19"/>
        <v>0</v>
      </c>
      <c r="T412" s="16" t="str">
        <f t="shared" si="20"/>
        <v xml:space="preserve"> </v>
      </c>
      <c r="U412" s="15">
        <f>[1]ВивізТПВ!H405</f>
        <v>6.9999997751396661</v>
      </c>
    </row>
    <row r="413" spans="1:21" ht="15" hidden="1" customHeight="1" x14ac:dyDescent="0.25">
      <c r="A413" s="13" t="str">
        <f>[1]Житл.фонд!A407</f>
        <v>400</v>
      </c>
      <c r="B413" s="14">
        <f>[1]Житл.фонд!B407</f>
        <v>0</v>
      </c>
      <c r="C413" s="15">
        <f>ROUND([1]ППТ!K406,3)</f>
        <v>0</v>
      </c>
      <c r="D413" s="15">
        <f>ROUND([1]дерат!H406,3)</f>
        <v>0</v>
      </c>
      <c r="E413" s="15">
        <f>ROUND([1]дезінс!H406,3)</f>
        <v>0</v>
      </c>
      <c r="F413" s="15">
        <f>ROUND([1]Димовент!P406,3)</f>
        <v>0</v>
      </c>
      <c r="G413" s="15">
        <f>ROUND([1]Електр!R406,3)</f>
        <v>0</v>
      </c>
      <c r="H413" s="15">
        <f>ROUND([1]Електр!V406,3)</f>
        <v>0</v>
      </c>
      <c r="I413" s="15">
        <f>ROUND([1]конструкції!P405,3)</f>
        <v>0</v>
      </c>
      <c r="J413" s="15">
        <f>ROUND([1]двері!N405,3)</f>
        <v>0</v>
      </c>
      <c r="K413" s="15">
        <f>ROUND([1]покрів!W405,3)</f>
        <v>0</v>
      </c>
      <c r="L413" s="15">
        <f>ROUND([1]водпот!P406,3)</f>
        <v>0</v>
      </c>
      <c r="M413" s="15">
        <f>ROUND([1]водобсл!P406,3)</f>
        <v>0</v>
      </c>
      <c r="N413" s="15">
        <f>ROUND([1]ЦОпот!P406,3)</f>
        <v>0</v>
      </c>
      <c r="O413" s="15">
        <f>ROUND([1]ЦОобсл!P406,3)</f>
        <v>0</v>
      </c>
      <c r="P413" s="15">
        <f>ROUND(IF([1]Ліфти!J405&gt;0,[1]Ліфти!J405,0),3)</f>
        <v>0</v>
      </c>
      <c r="Q413" s="15">
        <f>ROUND(IF([1]Ліфти!G405&gt;0,[1]Ліфти!G405,0),3)</f>
        <v>0</v>
      </c>
      <c r="R413" s="15">
        <f t="shared" si="18"/>
        <v>0</v>
      </c>
      <c r="S413" s="16">
        <f t="shared" si="19"/>
        <v>0</v>
      </c>
      <c r="T413" s="16" t="str">
        <f t="shared" si="20"/>
        <v xml:space="preserve"> </v>
      </c>
      <c r="U413" s="15">
        <f>[1]ВивізТПВ!H406</f>
        <v>6.9999997751396661</v>
      </c>
    </row>
    <row r="414" spans="1:21" ht="15" hidden="1" customHeight="1" x14ac:dyDescent="0.25">
      <c r="A414" s="13" t="str">
        <f>[1]Житл.фонд!A408</f>
        <v>401</v>
      </c>
      <c r="B414" s="14">
        <f>[1]Житл.фонд!B408</f>
        <v>0</v>
      </c>
      <c r="C414" s="15">
        <f>ROUND([1]ППТ!K407,3)</f>
        <v>0</v>
      </c>
      <c r="D414" s="15">
        <f>ROUND([1]дерат!H407,3)</f>
        <v>0</v>
      </c>
      <c r="E414" s="15">
        <f>ROUND([1]дезінс!H407,3)</f>
        <v>0</v>
      </c>
      <c r="F414" s="15">
        <f>ROUND([1]Димовент!P407,3)</f>
        <v>0</v>
      </c>
      <c r="G414" s="15">
        <f>ROUND([1]Електр!R407,3)</f>
        <v>0</v>
      </c>
      <c r="H414" s="15">
        <f>ROUND([1]Електр!V407,3)</f>
        <v>0</v>
      </c>
      <c r="I414" s="15">
        <f>ROUND([1]конструкції!P406,3)</f>
        <v>0</v>
      </c>
      <c r="J414" s="15">
        <f>ROUND([1]двері!N406,3)</f>
        <v>0</v>
      </c>
      <c r="K414" s="15">
        <f>ROUND([1]покрів!W406,3)</f>
        <v>0</v>
      </c>
      <c r="L414" s="15">
        <f>ROUND([1]водпот!P407,3)</f>
        <v>0</v>
      </c>
      <c r="M414" s="15">
        <f>ROUND([1]водобсл!P407,3)</f>
        <v>0</v>
      </c>
      <c r="N414" s="15">
        <f>ROUND([1]ЦОпот!P407,3)</f>
        <v>0</v>
      </c>
      <c r="O414" s="15">
        <f>ROUND([1]ЦОобсл!P407,3)</f>
        <v>0</v>
      </c>
      <c r="P414" s="15">
        <f>ROUND(IF([1]Ліфти!J406&gt;0,[1]Ліфти!J406,0),3)</f>
        <v>0</v>
      </c>
      <c r="Q414" s="15">
        <f>ROUND(IF([1]Ліфти!G406&gt;0,[1]Ліфти!G406,0),3)</f>
        <v>0</v>
      </c>
      <c r="R414" s="15">
        <f t="shared" si="18"/>
        <v>0</v>
      </c>
      <c r="S414" s="16">
        <f t="shared" si="19"/>
        <v>0</v>
      </c>
      <c r="T414" s="16" t="str">
        <f t="shared" si="20"/>
        <v xml:space="preserve"> </v>
      </c>
      <c r="U414" s="15">
        <f>[1]ВивізТПВ!H407</f>
        <v>6.9999997751396661</v>
      </c>
    </row>
    <row r="415" spans="1:21" ht="15" hidden="1" customHeight="1" x14ac:dyDescent="0.25">
      <c r="A415" s="13" t="str">
        <f>[1]Житл.фонд!A409</f>
        <v>402</v>
      </c>
      <c r="B415" s="14">
        <f>[1]Житл.фонд!B409</f>
        <v>0</v>
      </c>
      <c r="C415" s="15">
        <f>ROUND([1]ППТ!K408,3)</f>
        <v>0</v>
      </c>
      <c r="D415" s="15">
        <f>ROUND([1]дерат!H408,3)</f>
        <v>0</v>
      </c>
      <c r="E415" s="15">
        <f>ROUND([1]дезінс!H408,3)</f>
        <v>0</v>
      </c>
      <c r="F415" s="15">
        <f>ROUND([1]Димовент!P408,3)</f>
        <v>0</v>
      </c>
      <c r="G415" s="15">
        <f>ROUND([1]Електр!R408,3)</f>
        <v>0</v>
      </c>
      <c r="H415" s="15">
        <f>ROUND([1]Електр!V408,3)</f>
        <v>0</v>
      </c>
      <c r="I415" s="15">
        <f>ROUND([1]конструкції!P407,3)</f>
        <v>0</v>
      </c>
      <c r="J415" s="15">
        <f>ROUND([1]двері!N407,3)</f>
        <v>0</v>
      </c>
      <c r="K415" s="15">
        <f>ROUND([1]покрів!W407,3)</f>
        <v>0</v>
      </c>
      <c r="L415" s="15">
        <f>ROUND([1]водпот!P408,3)</f>
        <v>0</v>
      </c>
      <c r="M415" s="15">
        <f>ROUND([1]водобсл!P408,3)</f>
        <v>0</v>
      </c>
      <c r="N415" s="15">
        <f>ROUND([1]ЦОпот!P408,3)</f>
        <v>0</v>
      </c>
      <c r="O415" s="15">
        <f>ROUND([1]ЦОобсл!P408,3)</f>
        <v>0</v>
      </c>
      <c r="P415" s="15">
        <f>ROUND(IF([1]Ліфти!J407&gt;0,[1]Ліфти!J407,0),3)</f>
        <v>0</v>
      </c>
      <c r="Q415" s="15">
        <f>ROUND(IF([1]Ліфти!G407&gt;0,[1]Ліфти!G407,0),3)</f>
        <v>0</v>
      </c>
      <c r="R415" s="15">
        <f t="shared" si="18"/>
        <v>0</v>
      </c>
      <c r="S415" s="16">
        <f t="shared" si="19"/>
        <v>0</v>
      </c>
      <c r="T415" s="16" t="str">
        <f t="shared" si="20"/>
        <v xml:space="preserve"> </v>
      </c>
      <c r="U415" s="15">
        <f>[1]ВивізТПВ!H408</f>
        <v>6.9999997751396661</v>
      </c>
    </row>
    <row r="416" spans="1:21" ht="15" hidden="1" customHeight="1" x14ac:dyDescent="0.25">
      <c r="A416" s="13" t="str">
        <f>[1]Житл.фонд!A410</f>
        <v>403</v>
      </c>
      <c r="B416" s="14">
        <f>[1]Житл.фонд!B410</f>
        <v>0</v>
      </c>
      <c r="C416" s="15">
        <f>ROUND([1]ППТ!K409,3)</f>
        <v>0</v>
      </c>
      <c r="D416" s="15">
        <f>ROUND([1]дерат!H409,3)</f>
        <v>0</v>
      </c>
      <c r="E416" s="15">
        <f>ROUND([1]дезінс!H409,3)</f>
        <v>0</v>
      </c>
      <c r="F416" s="15">
        <f>ROUND([1]Димовент!P409,3)</f>
        <v>0</v>
      </c>
      <c r="G416" s="15">
        <f>ROUND([1]Електр!R409,3)</f>
        <v>0</v>
      </c>
      <c r="H416" s="15">
        <f>ROUND([1]Електр!V409,3)</f>
        <v>0</v>
      </c>
      <c r="I416" s="15">
        <f>ROUND([1]конструкції!P408,3)</f>
        <v>0</v>
      </c>
      <c r="J416" s="15">
        <f>ROUND([1]двері!N408,3)</f>
        <v>0</v>
      </c>
      <c r="K416" s="15">
        <f>ROUND([1]покрів!W408,3)</f>
        <v>0</v>
      </c>
      <c r="L416" s="15">
        <f>ROUND([1]водпот!P409,3)</f>
        <v>0</v>
      </c>
      <c r="M416" s="15">
        <f>ROUND([1]водобсл!P409,3)</f>
        <v>0</v>
      </c>
      <c r="N416" s="15">
        <f>ROUND([1]ЦОпот!P409,3)</f>
        <v>0</v>
      </c>
      <c r="O416" s="15">
        <f>ROUND([1]ЦОобсл!P409,3)</f>
        <v>0</v>
      </c>
      <c r="P416" s="15">
        <f>ROUND(IF([1]Ліфти!J408&gt;0,[1]Ліфти!J408,0),3)</f>
        <v>0</v>
      </c>
      <c r="Q416" s="15">
        <f>ROUND(IF([1]Ліфти!G408&gt;0,[1]Ліфти!G408,0),3)</f>
        <v>0</v>
      </c>
      <c r="R416" s="15">
        <f t="shared" si="18"/>
        <v>0</v>
      </c>
      <c r="S416" s="16">
        <f t="shared" si="19"/>
        <v>0</v>
      </c>
      <c r="T416" s="16" t="str">
        <f t="shared" si="20"/>
        <v xml:space="preserve"> </v>
      </c>
      <c r="U416" s="15">
        <f>[1]ВивізТПВ!H409</f>
        <v>6.9999997751396661</v>
      </c>
    </row>
    <row r="417" spans="1:21" ht="15" hidden="1" customHeight="1" x14ac:dyDescent="0.25">
      <c r="A417" s="13" t="str">
        <f>[1]Житл.фонд!A411</f>
        <v>404</v>
      </c>
      <c r="B417" s="14">
        <f>[1]Житл.фонд!B411</f>
        <v>0</v>
      </c>
      <c r="C417" s="15">
        <f>ROUND([1]ППТ!K410,3)</f>
        <v>0</v>
      </c>
      <c r="D417" s="15">
        <f>ROUND([1]дерат!H410,3)</f>
        <v>0</v>
      </c>
      <c r="E417" s="15">
        <f>ROUND([1]дезінс!H410,3)</f>
        <v>0</v>
      </c>
      <c r="F417" s="15">
        <f>ROUND([1]Димовент!P410,3)</f>
        <v>0</v>
      </c>
      <c r="G417" s="15">
        <f>ROUND([1]Електр!R410,3)</f>
        <v>0</v>
      </c>
      <c r="H417" s="15">
        <f>ROUND([1]Електр!V410,3)</f>
        <v>0</v>
      </c>
      <c r="I417" s="15">
        <f>ROUND([1]конструкції!P409,3)</f>
        <v>0</v>
      </c>
      <c r="J417" s="15">
        <f>ROUND([1]двері!N409,3)</f>
        <v>0</v>
      </c>
      <c r="K417" s="15">
        <f>ROUND([1]покрів!W409,3)</f>
        <v>0</v>
      </c>
      <c r="L417" s="15">
        <f>ROUND([1]водпот!P410,3)</f>
        <v>0</v>
      </c>
      <c r="M417" s="15">
        <f>ROUND([1]водобсл!P410,3)</f>
        <v>0</v>
      </c>
      <c r="N417" s="15">
        <f>ROUND([1]ЦОпот!P410,3)</f>
        <v>0</v>
      </c>
      <c r="O417" s="15">
        <f>ROUND([1]ЦОобсл!P410,3)</f>
        <v>0</v>
      </c>
      <c r="P417" s="15">
        <f>ROUND(IF([1]Ліфти!J409&gt;0,[1]Ліфти!J409,0),3)</f>
        <v>0</v>
      </c>
      <c r="Q417" s="15">
        <f>ROUND(IF([1]Ліфти!G409&gt;0,[1]Ліфти!G409,0),3)</f>
        <v>0</v>
      </c>
      <c r="R417" s="15">
        <f t="shared" si="18"/>
        <v>0</v>
      </c>
      <c r="S417" s="16">
        <f t="shared" si="19"/>
        <v>0</v>
      </c>
      <c r="T417" s="16" t="str">
        <f t="shared" si="20"/>
        <v xml:space="preserve"> </v>
      </c>
      <c r="U417" s="15">
        <f>[1]ВивізТПВ!H410</f>
        <v>6.9999997751396661</v>
      </c>
    </row>
    <row r="418" spans="1:21" ht="15" hidden="1" customHeight="1" x14ac:dyDescent="0.25">
      <c r="A418" s="13" t="str">
        <f>[1]Житл.фонд!A412</f>
        <v>405</v>
      </c>
      <c r="B418" s="14">
        <f>[1]Житл.фонд!B412</f>
        <v>0</v>
      </c>
      <c r="C418" s="15">
        <f>ROUND([1]ППТ!K411,3)</f>
        <v>0</v>
      </c>
      <c r="D418" s="15">
        <f>ROUND([1]дерат!H411,3)</f>
        <v>0</v>
      </c>
      <c r="E418" s="15">
        <f>ROUND([1]дезінс!H411,3)</f>
        <v>0</v>
      </c>
      <c r="F418" s="15">
        <f>ROUND([1]Димовент!P411,3)</f>
        <v>0</v>
      </c>
      <c r="G418" s="15">
        <f>ROUND([1]Електр!R411,3)</f>
        <v>0</v>
      </c>
      <c r="H418" s="15">
        <f>ROUND([1]Електр!V411,3)</f>
        <v>0</v>
      </c>
      <c r="I418" s="15">
        <f>ROUND([1]конструкції!P410,3)</f>
        <v>0</v>
      </c>
      <c r="J418" s="15">
        <f>ROUND([1]двері!N410,3)</f>
        <v>0</v>
      </c>
      <c r="K418" s="15">
        <f>ROUND([1]покрів!W410,3)</f>
        <v>0</v>
      </c>
      <c r="L418" s="15">
        <f>ROUND([1]водпот!P411,3)</f>
        <v>0</v>
      </c>
      <c r="M418" s="15">
        <f>ROUND([1]водобсл!P411,3)</f>
        <v>0</v>
      </c>
      <c r="N418" s="15">
        <f>ROUND([1]ЦОпот!P411,3)</f>
        <v>0</v>
      </c>
      <c r="O418" s="15">
        <f>ROUND([1]ЦОобсл!P411,3)</f>
        <v>0</v>
      </c>
      <c r="P418" s="15">
        <f>ROUND(IF([1]Ліфти!J410&gt;0,[1]Ліфти!J410,0),3)</f>
        <v>0</v>
      </c>
      <c r="Q418" s="15">
        <f>ROUND(IF([1]Ліфти!G410&gt;0,[1]Ліфти!G410,0),3)</f>
        <v>0</v>
      </c>
      <c r="R418" s="15">
        <f t="shared" si="18"/>
        <v>0</v>
      </c>
      <c r="S418" s="16">
        <f t="shared" si="19"/>
        <v>0</v>
      </c>
      <c r="T418" s="16" t="str">
        <f t="shared" si="20"/>
        <v xml:space="preserve"> </v>
      </c>
      <c r="U418" s="15">
        <f>[1]ВивізТПВ!H411</f>
        <v>6.9999997751396661</v>
      </c>
    </row>
    <row r="419" spans="1:21" ht="15" hidden="1" customHeight="1" x14ac:dyDescent="0.25">
      <c r="A419" s="13" t="str">
        <f>[1]Житл.фонд!A413</f>
        <v>406</v>
      </c>
      <c r="B419" s="14">
        <f>[1]Житл.фонд!B413</f>
        <v>0</v>
      </c>
      <c r="C419" s="15">
        <f>ROUND([1]ППТ!K412,3)</f>
        <v>0</v>
      </c>
      <c r="D419" s="15">
        <f>ROUND([1]дерат!H412,3)</f>
        <v>0</v>
      </c>
      <c r="E419" s="15">
        <f>ROUND([1]дезінс!H412,3)</f>
        <v>0</v>
      </c>
      <c r="F419" s="15">
        <f>ROUND([1]Димовент!P412,3)</f>
        <v>0</v>
      </c>
      <c r="G419" s="15">
        <f>ROUND([1]Електр!R412,3)</f>
        <v>0</v>
      </c>
      <c r="H419" s="15">
        <f>ROUND([1]Електр!V412,3)</f>
        <v>0</v>
      </c>
      <c r="I419" s="15">
        <f>ROUND([1]конструкції!P411,3)</f>
        <v>0</v>
      </c>
      <c r="J419" s="15">
        <f>ROUND([1]двері!N411,3)</f>
        <v>0</v>
      </c>
      <c r="K419" s="15">
        <f>ROUND([1]покрів!W411,3)</f>
        <v>0</v>
      </c>
      <c r="L419" s="15">
        <f>ROUND([1]водпот!P412,3)</f>
        <v>0</v>
      </c>
      <c r="M419" s="15">
        <f>ROUND([1]водобсл!P412,3)</f>
        <v>0</v>
      </c>
      <c r="N419" s="15">
        <f>ROUND([1]ЦОпот!P412,3)</f>
        <v>0</v>
      </c>
      <c r="O419" s="15">
        <f>ROUND([1]ЦОобсл!P412,3)</f>
        <v>0</v>
      </c>
      <c r="P419" s="15">
        <f>ROUND(IF([1]Ліфти!J411&gt;0,[1]Ліфти!J411,0),3)</f>
        <v>0</v>
      </c>
      <c r="Q419" s="15">
        <f>ROUND(IF([1]Ліфти!G411&gt;0,[1]Ліфти!G411,0),3)</f>
        <v>0</v>
      </c>
      <c r="R419" s="15">
        <f t="shared" si="18"/>
        <v>0</v>
      </c>
      <c r="S419" s="16">
        <f t="shared" si="19"/>
        <v>0</v>
      </c>
      <c r="T419" s="16" t="str">
        <f t="shared" si="20"/>
        <v xml:space="preserve"> </v>
      </c>
      <c r="U419" s="15">
        <f>[1]ВивізТПВ!H412</f>
        <v>6.9999997751396661</v>
      </c>
    </row>
    <row r="420" spans="1:21" ht="15" hidden="1" customHeight="1" x14ac:dyDescent="0.25">
      <c r="A420" s="13" t="str">
        <f>[1]Житл.фонд!A414</f>
        <v>407</v>
      </c>
      <c r="B420" s="14">
        <f>[1]Житл.фонд!B414</f>
        <v>0</v>
      </c>
      <c r="C420" s="15">
        <f>ROUND([1]ППТ!K413,3)</f>
        <v>0</v>
      </c>
      <c r="D420" s="15">
        <f>ROUND([1]дерат!H413,3)</f>
        <v>0</v>
      </c>
      <c r="E420" s="15">
        <f>ROUND([1]дезінс!H413,3)</f>
        <v>0</v>
      </c>
      <c r="F420" s="15">
        <f>ROUND([1]Димовент!P413,3)</f>
        <v>0</v>
      </c>
      <c r="G420" s="15">
        <f>ROUND([1]Електр!R413,3)</f>
        <v>0</v>
      </c>
      <c r="H420" s="15">
        <f>ROUND([1]Електр!V413,3)</f>
        <v>0</v>
      </c>
      <c r="I420" s="15">
        <f>ROUND([1]конструкції!P412,3)</f>
        <v>0</v>
      </c>
      <c r="J420" s="15">
        <f>ROUND([1]двері!N412,3)</f>
        <v>0</v>
      </c>
      <c r="K420" s="15">
        <f>ROUND([1]покрів!W412,3)</f>
        <v>0</v>
      </c>
      <c r="L420" s="15">
        <f>ROUND([1]водпот!P413,3)</f>
        <v>0</v>
      </c>
      <c r="M420" s="15">
        <f>ROUND([1]водобсл!P413,3)</f>
        <v>0</v>
      </c>
      <c r="N420" s="15">
        <f>ROUND([1]ЦОпот!P413,3)</f>
        <v>0</v>
      </c>
      <c r="O420" s="15">
        <f>ROUND([1]ЦОобсл!P413,3)</f>
        <v>0</v>
      </c>
      <c r="P420" s="15">
        <f>ROUND(IF([1]Ліфти!J412&gt;0,[1]Ліфти!J412,0),3)</f>
        <v>0</v>
      </c>
      <c r="Q420" s="15">
        <f>ROUND(IF([1]Ліфти!G412&gt;0,[1]Ліфти!G412,0),3)</f>
        <v>0</v>
      </c>
      <c r="R420" s="15">
        <f t="shared" si="18"/>
        <v>0</v>
      </c>
      <c r="S420" s="16">
        <f t="shared" si="19"/>
        <v>0</v>
      </c>
      <c r="T420" s="16" t="str">
        <f t="shared" si="20"/>
        <v xml:space="preserve"> </v>
      </c>
      <c r="U420" s="15">
        <f>[1]ВивізТПВ!H413</f>
        <v>6.9999997751396661</v>
      </c>
    </row>
    <row r="421" spans="1:21" ht="15" hidden="1" customHeight="1" x14ac:dyDescent="0.25">
      <c r="A421" s="13" t="str">
        <f>[1]Житл.фонд!A415</f>
        <v>408</v>
      </c>
      <c r="B421" s="14">
        <f>[1]Житл.фонд!B415</f>
        <v>0</v>
      </c>
      <c r="C421" s="15">
        <f>ROUND([1]ППТ!K414,3)</f>
        <v>0</v>
      </c>
      <c r="D421" s="15">
        <f>ROUND([1]дерат!H414,3)</f>
        <v>0</v>
      </c>
      <c r="E421" s="15">
        <f>ROUND([1]дезінс!H414,3)</f>
        <v>0</v>
      </c>
      <c r="F421" s="15">
        <f>ROUND([1]Димовент!P414,3)</f>
        <v>0</v>
      </c>
      <c r="G421" s="15">
        <f>ROUND([1]Електр!R414,3)</f>
        <v>0</v>
      </c>
      <c r="H421" s="15">
        <f>ROUND([1]Електр!V414,3)</f>
        <v>0</v>
      </c>
      <c r="I421" s="15">
        <f>ROUND([1]конструкції!P413,3)</f>
        <v>0</v>
      </c>
      <c r="J421" s="15">
        <f>ROUND([1]двері!N413,3)</f>
        <v>0</v>
      </c>
      <c r="K421" s="15">
        <f>ROUND([1]покрів!W413,3)</f>
        <v>0</v>
      </c>
      <c r="L421" s="15">
        <f>ROUND([1]водпот!P414,3)</f>
        <v>0</v>
      </c>
      <c r="M421" s="15">
        <f>ROUND([1]водобсл!P414,3)</f>
        <v>0</v>
      </c>
      <c r="N421" s="15">
        <f>ROUND([1]ЦОпот!P414,3)</f>
        <v>0</v>
      </c>
      <c r="O421" s="15">
        <f>ROUND([1]ЦОобсл!P414,3)</f>
        <v>0</v>
      </c>
      <c r="P421" s="15">
        <f>ROUND(IF([1]Ліфти!J413&gt;0,[1]Ліфти!J413,0),3)</f>
        <v>0</v>
      </c>
      <c r="Q421" s="15">
        <f>ROUND(IF([1]Ліфти!G413&gt;0,[1]Ліфти!G413,0),3)</f>
        <v>0</v>
      </c>
      <c r="R421" s="15">
        <f t="shared" si="18"/>
        <v>0</v>
      </c>
      <c r="S421" s="16">
        <f t="shared" si="19"/>
        <v>0</v>
      </c>
      <c r="T421" s="16" t="str">
        <f t="shared" si="20"/>
        <v xml:space="preserve"> </v>
      </c>
      <c r="U421" s="15">
        <f>[1]ВивізТПВ!H414</f>
        <v>6.9999997751396661</v>
      </c>
    </row>
    <row r="422" spans="1:21" ht="15" hidden="1" customHeight="1" x14ac:dyDescent="0.25">
      <c r="A422" s="13" t="str">
        <f>[1]Житл.фонд!A416</f>
        <v>409</v>
      </c>
      <c r="B422" s="14">
        <f>[1]Житл.фонд!B416</f>
        <v>0</v>
      </c>
      <c r="C422" s="15">
        <f>ROUND([1]ППТ!K415,3)</f>
        <v>0</v>
      </c>
      <c r="D422" s="15">
        <f>ROUND([1]дерат!H415,3)</f>
        <v>0</v>
      </c>
      <c r="E422" s="15">
        <f>ROUND([1]дезінс!H415,3)</f>
        <v>0</v>
      </c>
      <c r="F422" s="15">
        <f>ROUND([1]Димовент!P415,3)</f>
        <v>0</v>
      </c>
      <c r="G422" s="15">
        <f>ROUND([1]Електр!R415,3)</f>
        <v>0</v>
      </c>
      <c r="H422" s="15">
        <f>ROUND([1]Електр!V415,3)</f>
        <v>0</v>
      </c>
      <c r="I422" s="15">
        <f>ROUND([1]конструкції!P414,3)</f>
        <v>0</v>
      </c>
      <c r="J422" s="15">
        <f>ROUND([1]двері!N414,3)</f>
        <v>0</v>
      </c>
      <c r="K422" s="15">
        <f>ROUND([1]покрів!W414,3)</f>
        <v>0</v>
      </c>
      <c r="L422" s="15">
        <f>ROUND([1]водпот!P415,3)</f>
        <v>0</v>
      </c>
      <c r="M422" s="15">
        <f>ROUND([1]водобсл!P415,3)</f>
        <v>0</v>
      </c>
      <c r="N422" s="15">
        <f>ROUND([1]ЦОпот!P415,3)</f>
        <v>0</v>
      </c>
      <c r="O422" s="15">
        <f>ROUND([1]ЦОобсл!P415,3)</f>
        <v>0</v>
      </c>
      <c r="P422" s="15">
        <f>ROUND(IF([1]Ліфти!J414&gt;0,[1]Ліфти!J414,0),3)</f>
        <v>0</v>
      </c>
      <c r="Q422" s="15">
        <f>ROUND(IF([1]Ліфти!G414&gt;0,[1]Ліфти!G414,0),3)</f>
        <v>0</v>
      </c>
      <c r="R422" s="15">
        <f t="shared" si="18"/>
        <v>0</v>
      </c>
      <c r="S422" s="16">
        <f t="shared" si="19"/>
        <v>0</v>
      </c>
      <c r="T422" s="16" t="str">
        <f t="shared" si="20"/>
        <v xml:space="preserve"> </v>
      </c>
      <c r="U422" s="15">
        <f>[1]ВивізТПВ!H415</f>
        <v>6.9999997751396661</v>
      </c>
    </row>
    <row r="423" spans="1:21" ht="15" hidden="1" customHeight="1" x14ac:dyDescent="0.25">
      <c r="A423" s="13" t="str">
        <f>[1]Житл.фонд!A417</f>
        <v>410</v>
      </c>
      <c r="B423" s="14">
        <f>[1]Житл.фонд!B417</f>
        <v>0</v>
      </c>
      <c r="C423" s="15">
        <f>ROUND([1]ППТ!K416,3)</f>
        <v>0</v>
      </c>
      <c r="D423" s="15">
        <f>ROUND([1]дерат!H416,3)</f>
        <v>0</v>
      </c>
      <c r="E423" s="15">
        <f>ROUND([1]дезінс!H416,3)</f>
        <v>0</v>
      </c>
      <c r="F423" s="15">
        <f>ROUND([1]Димовент!P416,3)</f>
        <v>0</v>
      </c>
      <c r="G423" s="15">
        <f>ROUND([1]Електр!R416,3)</f>
        <v>0</v>
      </c>
      <c r="H423" s="15">
        <f>ROUND([1]Електр!V416,3)</f>
        <v>0</v>
      </c>
      <c r="I423" s="15">
        <f>ROUND([1]конструкції!P415,3)</f>
        <v>0</v>
      </c>
      <c r="J423" s="15">
        <f>ROUND([1]двері!N415,3)</f>
        <v>0</v>
      </c>
      <c r="K423" s="15">
        <f>ROUND([1]покрів!W415,3)</f>
        <v>0</v>
      </c>
      <c r="L423" s="15">
        <f>ROUND([1]водпот!P416,3)</f>
        <v>0</v>
      </c>
      <c r="M423" s="15">
        <f>ROUND([1]водобсл!P416,3)</f>
        <v>0</v>
      </c>
      <c r="N423" s="15">
        <f>ROUND([1]ЦОпот!P416,3)</f>
        <v>0</v>
      </c>
      <c r="O423" s="15">
        <f>ROUND([1]ЦОобсл!P416,3)</f>
        <v>0</v>
      </c>
      <c r="P423" s="15">
        <f>ROUND(IF([1]Ліфти!J415&gt;0,[1]Ліфти!J415,0),3)</f>
        <v>0</v>
      </c>
      <c r="Q423" s="15">
        <f>ROUND(IF([1]Ліфти!G415&gt;0,[1]Ліфти!G415,0),3)</f>
        <v>0</v>
      </c>
      <c r="R423" s="15">
        <f t="shared" si="18"/>
        <v>0</v>
      </c>
      <c r="S423" s="16">
        <f t="shared" si="19"/>
        <v>0</v>
      </c>
      <c r="T423" s="16" t="str">
        <f t="shared" si="20"/>
        <v xml:space="preserve"> </v>
      </c>
      <c r="U423" s="15">
        <f>[1]ВивізТПВ!H416</f>
        <v>6.9999997751396661</v>
      </c>
    </row>
    <row r="424" spans="1:21" ht="15" hidden="1" customHeight="1" x14ac:dyDescent="0.25">
      <c r="A424" s="13" t="str">
        <f>[1]Житл.фонд!A418</f>
        <v>411</v>
      </c>
      <c r="B424" s="14">
        <f>[1]Житл.фонд!B418</f>
        <v>0</v>
      </c>
      <c r="C424" s="15">
        <f>ROUND([1]ППТ!K417,3)</f>
        <v>0</v>
      </c>
      <c r="D424" s="15">
        <f>ROUND([1]дерат!H417,3)</f>
        <v>0</v>
      </c>
      <c r="E424" s="15">
        <f>ROUND([1]дезінс!H417,3)</f>
        <v>0</v>
      </c>
      <c r="F424" s="15">
        <f>ROUND([1]Димовент!P417,3)</f>
        <v>0</v>
      </c>
      <c r="G424" s="15">
        <f>ROUND([1]Електр!R417,3)</f>
        <v>0</v>
      </c>
      <c r="H424" s="15">
        <f>ROUND([1]Електр!V417,3)</f>
        <v>0</v>
      </c>
      <c r="I424" s="15">
        <f>ROUND([1]конструкції!P416,3)</f>
        <v>0</v>
      </c>
      <c r="J424" s="15">
        <f>ROUND([1]двері!N416,3)</f>
        <v>0</v>
      </c>
      <c r="K424" s="15">
        <f>ROUND([1]покрів!W416,3)</f>
        <v>0</v>
      </c>
      <c r="L424" s="15">
        <f>ROUND([1]водпот!P417,3)</f>
        <v>0</v>
      </c>
      <c r="M424" s="15">
        <f>ROUND([1]водобсл!P417,3)</f>
        <v>0</v>
      </c>
      <c r="N424" s="15">
        <f>ROUND([1]ЦОпот!P417,3)</f>
        <v>0</v>
      </c>
      <c r="O424" s="15">
        <f>ROUND([1]ЦОобсл!P417,3)</f>
        <v>0</v>
      </c>
      <c r="P424" s="15">
        <f>ROUND(IF([1]Ліфти!J416&gt;0,[1]Ліфти!J416,0),3)</f>
        <v>0</v>
      </c>
      <c r="Q424" s="15">
        <f>ROUND(IF([1]Ліфти!G416&gt;0,[1]Ліфти!G416,0),3)</f>
        <v>0</v>
      </c>
      <c r="R424" s="15">
        <f t="shared" si="18"/>
        <v>0</v>
      </c>
      <c r="S424" s="16">
        <f t="shared" si="19"/>
        <v>0</v>
      </c>
      <c r="T424" s="16" t="str">
        <f t="shared" si="20"/>
        <v xml:space="preserve"> </v>
      </c>
      <c r="U424" s="15">
        <f>[1]ВивізТПВ!H417</f>
        <v>6.9999997751396661</v>
      </c>
    </row>
    <row r="425" spans="1:21" ht="15" hidden="1" customHeight="1" x14ac:dyDescent="0.25">
      <c r="A425" s="13" t="str">
        <f>[1]Житл.фонд!A419</f>
        <v>412</v>
      </c>
      <c r="B425" s="14">
        <f>[1]Житл.фонд!B419</f>
        <v>0</v>
      </c>
      <c r="C425" s="15">
        <f>ROUND([1]ППТ!K418,3)</f>
        <v>0</v>
      </c>
      <c r="D425" s="15">
        <f>ROUND([1]дерат!H418,3)</f>
        <v>0</v>
      </c>
      <c r="E425" s="15">
        <f>ROUND([1]дезінс!H418,3)</f>
        <v>0</v>
      </c>
      <c r="F425" s="15">
        <f>ROUND([1]Димовент!P418,3)</f>
        <v>0</v>
      </c>
      <c r="G425" s="15">
        <f>ROUND([1]Електр!R418,3)</f>
        <v>0</v>
      </c>
      <c r="H425" s="15">
        <f>ROUND([1]Електр!V418,3)</f>
        <v>0</v>
      </c>
      <c r="I425" s="15">
        <f>ROUND([1]конструкції!P417,3)</f>
        <v>0</v>
      </c>
      <c r="J425" s="15">
        <f>ROUND([1]двері!N417,3)</f>
        <v>0</v>
      </c>
      <c r="K425" s="15">
        <f>ROUND([1]покрів!W417,3)</f>
        <v>0</v>
      </c>
      <c r="L425" s="15">
        <f>ROUND([1]водпот!P418,3)</f>
        <v>0</v>
      </c>
      <c r="M425" s="15">
        <f>ROUND([1]водобсл!P418,3)</f>
        <v>0</v>
      </c>
      <c r="N425" s="15">
        <f>ROUND([1]ЦОпот!P418,3)</f>
        <v>0</v>
      </c>
      <c r="O425" s="15">
        <f>ROUND([1]ЦОобсл!P418,3)</f>
        <v>0</v>
      </c>
      <c r="P425" s="15">
        <f>ROUND(IF([1]Ліфти!J417&gt;0,[1]Ліфти!J417,0),3)</f>
        <v>0</v>
      </c>
      <c r="Q425" s="15">
        <f>ROUND(IF([1]Ліфти!G417&gt;0,[1]Ліфти!G417,0),3)</f>
        <v>0</v>
      </c>
      <c r="R425" s="15">
        <f t="shared" si="18"/>
        <v>0</v>
      </c>
      <c r="S425" s="16">
        <f t="shared" si="19"/>
        <v>0</v>
      </c>
      <c r="T425" s="16" t="str">
        <f t="shared" si="20"/>
        <v xml:space="preserve"> </v>
      </c>
      <c r="U425" s="15">
        <f>[1]ВивізТПВ!H418</f>
        <v>6.9999997751396661</v>
      </c>
    </row>
    <row r="426" spans="1:21" ht="15" hidden="1" customHeight="1" x14ac:dyDescent="0.25">
      <c r="A426" s="13" t="str">
        <f>[1]Житл.фонд!A420</f>
        <v>413</v>
      </c>
      <c r="B426" s="14">
        <f>[1]Житл.фонд!B420</f>
        <v>0</v>
      </c>
      <c r="C426" s="15">
        <f>ROUND([1]ППТ!K419,3)</f>
        <v>0</v>
      </c>
      <c r="D426" s="15">
        <f>ROUND([1]дерат!H419,3)</f>
        <v>0</v>
      </c>
      <c r="E426" s="15">
        <f>ROUND([1]дезінс!H419,3)</f>
        <v>0</v>
      </c>
      <c r="F426" s="15">
        <f>ROUND([1]Димовент!P419,3)</f>
        <v>0</v>
      </c>
      <c r="G426" s="15">
        <f>ROUND([1]Електр!R419,3)</f>
        <v>0</v>
      </c>
      <c r="H426" s="15">
        <f>ROUND([1]Електр!V419,3)</f>
        <v>0</v>
      </c>
      <c r="I426" s="15">
        <f>ROUND([1]конструкції!P418,3)</f>
        <v>0</v>
      </c>
      <c r="J426" s="15">
        <f>ROUND([1]двері!N418,3)</f>
        <v>0</v>
      </c>
      <c r="K426" s="15">
        <f>ROUND([1]покрів!W418,3)</f>
        <v>0</v>
      </c>
      <c r="L426" s="15">
        <f>ROUND([1]водпот!P419,3)</f>
        <v>0</v>
      </c>
      <c r="M426" s="15">
        <f>ROUND([1]водобсл!P419,3)</f>
        <v>0</v>
      </c>
      <c r="N426" s="15">
        <f>ROUND([1]ЦОпот!P419,3)</f>
        <v>0</v>
      </c>
      <c r="O426" s="15">
        <f>ROUND([1]ЦОобсл!P419,3)</f>
        <v>0</v>
      </c>
      <c r="P426" s="15">
        <f>ROUND(IF([1]Ліфти!J418&gt;0,[1]Ліфти!J418,0),3)</f>
        <v>0</v>
      </c>
      <c r="Q426" s="15">
        <f>ROUND(IF([1]Ліфти!G418&gt;0,[1]Ліфти!G418,0),3)</f>
        <v>0</v>
      </c>
      <c r="R426" s="15">
        <f t="shared" si="18"/>
        <v>0</v>
      </c>
      <c r="S426" s="16">
        <f t="shared" si="19"/>
        <v>0</v>
      </c>
      <c r="T426" s="16" t="str">
        <f t="shared" si="20"/>
        <v xml:space="preserve"> </v>
      </c>
      <c r="U426" s="15">
        <f>[1]ВивізТПВ!H419</f>
        <v>6.9999997751396661</v>
      </c>
    </row>
    <row r="427" spans="1:21" ht="15" hidden="1" customHeight="1" x14ac:dyDescent="0.25">
      <c r="A427" s="13" t="str">
        <f>[1]Житл.фонд!A421</f>
        <v>414</v>
      </c>
      <c r="B427" s="14">
        <f>[1]Житл.фонд!B421</f>
        <v>0</v>
      </c>
      <c r="C427" s="15">
        <f>ROUND([1]ППТ!K420,3)</f>
        <v>0</v>
      </c>
      <c r="D427" s="15">
        <f>ROUND([1]дерат!H420,3)</f>
        <v>0</v>
      </c>
      <c r="E427" s="15">
        <f>ROUND([1]дезінс!H420,3)</f>
        <v>0</v>
      </c>
      <c r="F427" s="15">
        <f>ROUND([1]Димовент!P420,3)</f>
        <v>0</v>
      </c>
      <c r="G427" s="15">
        <f>ROUND([1]Електр!R420,3)</f>
        <v>0</v>
      </c>
      <c r="H427" s="15">
        <f>ROUND([1]Електр!V420,3)</f>
        <v>0</v>
      </c>
      <c r="I427" s="15">
        <f>ROUND([1]конструкції!P419,3)</f>
        <v>0</v>
      </c>
      <c r="J427" s="15">
        <f>ROUND([1]двері!N419,3)</f>
        <v>0</v>
      </c>
      <c r="K427" s="15">
        <f>ROUND([1]покрів!W419,3)</f>
        <v>0</v>
      </c>
      <c r="L427" s="15">
        <f>ROUND([1]водпот!P420,3)</f>
        <v>0</v>
      </c>
      <c r="M427" s="15">
        <f>ROUND([1]водобсл!P420,3)</f>
        <v>0</v>
      </c>
      <c r="N427" s="15">
        <f>ROUND([1]ЦОпот!P420,3)</f>
        <v>0</v>
      </c>
      <c r="O427" s="15">
        <f>ROUND([1]ЦОобсл!P420,3)</f>
        <v>0</v>
      </c>
      <c r="P427" s="15">
        <f>ROUND(IF([1]Ліфти!J419&gt;0,[1]Ліфти!J419,0),3)</f>
        <v>0</v>
      </c>
      <c r="Q427" s="15">
        <f>ROUND(IF([1]Ліфти!G419&gt;0,[1]Ліфти!G419,0),3)</f>
        <v>0</v>
      </c>
      <c r="R427" s="15">
        <f t="shared" si="18"/>
        <v>0</v>
      </c>
      <c r="S427" s="16">
        <f t="shared" si="19"/>
        <v>0</v>
      </c>
      <c r="T427" s="16" t="str">
        <f t="shared" si="20"/>
        <v xml:space="preserve"> </v>
      </c>
      <c r="U427" s="15">
        <f>[1]ВивізТПВ!H420</f>
        <v>6.9999997751396661</v>
      </c>
    </row>
    <row r="428" spans="1:21" ht="15" hidden="1" customHeight="1" x14ac:dyDescent="0.25">
      <c r="A428" s="13" t="str">
        <f>[1]Житл.фонд!A422</f>
        <v>415</v>
      </c>
      <c r="B428" s="14">
        <f>[1]Житл.фонд!B422</f>
        <v>0</v>
      </c>
      <c r="C428" s="15">
        <f>ROUND([1]ППТ!K421,3)</f>
        <v>0</v>
      </c>
      <c r="D428" s="15">
        <f>ROUND([1]дерат!H421,3)</f>
        <v>0</v>
      </c>
      <c r="E428" s="15">
        <f>ROUND([1]дезінс!H421,3)</f>
        <v>0</v>
      </c>
      <c r="F428" s="15">
        <f>ROUND([1]Димовент!P421,3)</f>
        <v>0</v>
      </c>
      <c r="G428" s="15">
        <f>ROUND([1]Електр!R421,3)</f>
        <v>0</v>
      </c>
      <c r="H428" s="15">
        <f>ROUND([1]Електр!V421,3)</f>
        <v>0</v>
      </c>
      <c r="I428" s="15">
        <f>ROUND([1]конструкції!P420,3)</f>
        <v>0</v>
      </c>
      <c r="J428" s="15">
        <f>ROUND([1]двері!N420,3)</f>
        <v>0</v>
      </c>
      <c r="K428" s="15">
        <f>ROUND([1]покрів!W420,3)</f>
        <v>0</v>
      </c>
      <c r="L428" s="15">
        <f>ROUND([1]водпот!P421,3)</f>
        <v>0</v>
      </c>
      <c r="M428" s="15">
        <f>ROUND([1]водобсл!P421,3)</f>
        <v>0</v>
      </c>
      <c r="N428" s="15">
        <f>ROUND([1]ЦОпот!P421,3)</f>
        <v>0</v>
      </c>
      <c r="O428" s="15">
        <f>ROUND([1]ЦОобсл!P421,3)</f>
        <v>0</v>
      </c>
      <c r="P428" s="15">
        <f>ROUND(IF([1]Ліфти!J420&gt;0,[1]Ліфти!J420,0),3)</f>
        <v>0</v>
      </c>
      <c r="Q428" s="15">
        <f>ROUND(IF([1]Ліфти!G420&gt;0,[1]Ліфти!G420,0),3)</f>
        <v>0</v>
      </c>
      <c r="R428" s="15">
        <f t="shared" si="18"/>
        <v>0</v>
      </c>
      <c r="S428" s="16">
        <f t="shared" si="19"/>
        <v>0</v>
      </c>
      <c r="T428" s="16" t="str">
        <f t="shared" si="20"/>
        <v xml:space="preserve"> </v>
      </c>
      <c r="U428" s="15">
        <f>[1]ВивізТПВ!H421</f>
        <v>6.9999997751396661</v>
      </c>
    </row>
    <row r="429" spans="1:21" ht="15" hidden="1" customHeight="1" x14ac:dyDescent="0.25">
      <c r="A429" s="13" t="str">
        <f>[1]Житл.фонд!A423</f>
        <v>416</v>
      </c>
      <c r="B429" s="14">
        <f>[1]Житл.фонд!B423</f>
        <v>0</v>
      </c>
      <c r="C429" s="15">
        <f>ROUND([1]ППТ!K422,3)</f>
        <v>0</v>
      </c>
      <c r="D429" s="15">
        <f>ROUND([1]дерат!H422,3)</f>
        <v>0</v>
      </c>
      <c r="E429" s="15">
        <f>ROUND([1]дезінс!H422,3)</f>
        <v>0</v>
      </c>
      <c r="F429" s="15">
        <f>ROUND([1]Димовент!P422,3)</f>
        <v>0</v>
      </c>
      <c r="G429" s="15">
        <f>ROUND([1]Електр!R422,3)</f>
        <v>0</v>
      </c>
      <c r="H429" s="15">
        <f>ROUND([1]Електр!V422,3)</f>
        <v>0</v>
      </c>
      <c r="I429" s="15">
        <f>ROUND([1]конструкції!P421,3)</f>
        <v>0</v>
      </c>
      <c r="J429" s="15">
        <f>ROUND([1]двері!N421,3)</f>
        <v>0</v>
      </c>
      <c r="K429" s="15">
        <f>ROUND([1]покрів!W421,3)</f>
        <v>0</v>
      </c>
      <c r="L429" s="15">
        <f>ROUND([1]водпот!P422,3)</f>
        <v>0</v>
      </c>
      <c r="M429" s="15">
        <f>ROUND([1]водобсл!P422,3)</f>
        <v>0</v>
      </c>
      <c r="N429" s="15">
        <f>ROUND([1]ЦОпот!P422,3)</f>
        <v>0</v>
      </c>
      <c r="O429" s="15">
        <f>ROUND([1]ЦОобсл!P422,3)</f>
        <v>0</v>
      </c>
      <c r="P429" s="15">
        <f>ROUND(IF([1]Ліфти!J421&gt;0,[1]Ліфти!J421,0),3)</f>
        <v>0</v>
      </c>
      <c r="Q429" s="15">
        <f>ROUND(IF([1]Ліфти!G421&gt;0,[1]Ліфти!G421,0),3)</f>
        <v>0</v>
      </c>
      <c r="R429" s="15">
        <f t="shared" si="18"/>
        <v>0</v>
      </c>
      <c r="S429" s="16">
        <f t="shared" si="19"/>
        <v>0</v>
      </c>
      <c r="T429" s="16" t="str">
        <f t="shared" si="20"/>
        <v xml:space="preserve"> </v>
      </c>
      <c r="U429" s="15">
        <f>[1]ВивізТПВ!H422</f>
        <v>6.9999997751396661</v>
      </c>
    </row>
    <row r="430" spans="1:21" ht="15" hidden="1" customHeight="1" x14ac:dyDescent="0.25">
      <c r="A430" s="13" t="str">
        <f>[1]Житл.фонд!A424</f>
        <v>417</v>
      </c>
      <c r="B430" s="14">
        <f>[1]Житл.фонд!B424</f>
        <v>0</v>
      </c>
      <c r="C430" s="15">
        <f>ROUND([1]ППТ!K423,3)</f>
        <v>0</v>
      </c>
      <c r="D430" s="15">
        <f>ROUND([1]дерат!H423,3)</f>
        <v>0</v>
      </c>
      <c r="E430" s="15">
        <f>ROUND([1]дезінс!H423,3)</f>
        <v>0</v>
      </c>
      <c r="F430" s="15">
        <f>ROUND([1]Димовент!P423,3)</f>
        <v>0</v>
      </c>
      <c r="G430" s="15">
        <f>ROUND([1]Електр!R423,3)</f>
        <v>0</v>
      </c>
      <c r="H430" s="15">
        <f>ROUND([1]Електр!V423,3)</f>
        <v>0</v>
      </c>
      <c r="I430" s="15">
        <f>ROUND([1]конструкції!P422,3)</f>
        <v>0</v>
      </c>
      <c r="J430" s="15">
        <f>ROUND([1]двері!N422,3)</f>
        <v>0</v>
      </c>
      <c r="K430" s="15">
        <f>ROUND([1]покрів!W422,3)</f>
        <v>0</v>
      </c>
      <c r="L430" s="15">
        <f>ROUND([1]водпот!P423,3)</f>
        <v>0</v>
      </c>
      <c r="M430" s="15">
        <f>ROUND([1]водобсл!P423,3)</f>
        <v>0</v>
      </c>
      <c r="N430" s="15">
        <f>ROUND([1]ЦОпот!P423,3)</f>
        <v>0</v>
      </c>
      <c r="O430" s="15">
        <f>ROUND([1]ЦОобсл!P423,3)</f>
        <v>0</v>
      </c>
      <c r="P430" s="15">
        <f>ROUND(IF([1]Ліфти!J422&gt;0,[1]Ліфти!J422,0),3)</f>
        <v>0</v>
      </c>
      <c r="Q430" s="15">
        <f>ROUND(IF([1]Ліфти!G422&gt;0,[1]Ліфти!G422,0),3)</f>
        <v>0</v>
      </c>
      <c r="R430" s="15">
        <f t="shared" si="18"/>
        <v>0</v>
      </c>
      <c r="S430" s="16">
        <f t="shared" si="19"/>
        <v>0</v>
      </c>
      <c r="T430" s="16" t="str">
        <f t="shared" si="20"/>
        <v xml:space="preserve"> </v>
      </c>
      <c r="U430" s="15">
        <f>[1]ВивізТПВ!H423</f>
        <v>6.9999997751396661</v>
      </c>
    </row>
    <row r="431" spans="1:21" ht="15" hidden="1" customHeight="1" x14ac:dyDescent="0.25">
      <c r="A431" s="13" t="str">
        <f>[1]Житл.фонд!A425</f>
        <v>418</v>
      </c>
      <c r="B431" s="14">
        <f>[1]Житл.фонд!B425</f>
        <v>0</v>
      </c>
      <c r="C431" s="15">
        <f>ROUND([1]ППТ!K424,3)</f>
        <v>0</v>
      </c>
      <c r="D431" s="15">
        <f>ROUND([1]дерат!H424,3)</f>
        <v>0</v>
      </c>
      <c r="E431" s="15">
        <f>ROUND([1]дезінс!H424,3)</f>
        <v>0</v>
      </c>
      <c r="F431" s="15">
        <f>ROUND([1]Димовент!P424,3)</f>
        <v>0</v>
      </c>
      <c r="G431" s="15">
        <f>ROUND([1]Електр!R424,3)</f>
        <v>0</v>
      </c>
      <c r="H431" s="15">
        <f>ROUND([1]Електр!V424,3)</f>
        <v>0</v>
      </c>
      <c r="I431" s="15">
        <f>ROUND([1]конструкції!P423,3)</f>
        <v>0</v>
      </c>
      <c r="J431" s="15">
        <f>ROUND([1]двері!N423,3)</f>
        <v>0</v>
      </c>
      <c r="K431" s="15">
        <f>ROUND([1]покрів!W423,3)</f>
        <v>0</v>
      </c>
      <c r="L431" s="15">
        <f>ROUND([1]водпот!P424,3)</f>
        <v>0</v>
      </c>
      <c r="M431" s="15">
        <f>ROUND([1]водобсл!P424,3)</f>
        <v>0</v>
      </c>
      <c r="N431" s="15">
        <f>ROUND([1]ЦОпот!P424,3)</f>
        <v>0</v>
      </c>
      <c r="O431" s="15">
        <f>ROUND([1]ЦОобсл!P424,3)</f>
        <v>0</v>
      </c>
      <c r="P431" s="15">
        <f>ROUND(IF([1]Ліфти!J423&gt;0,[1]Ліфти!J423,0),3)</f>
        <v>0</v>
      </c>
      <c r="Q431" s="15">
        <f>ROUND(IF([1]Ліфти!G423&gt;0,[1]Ліфти!G423,0),3)</f>
        <v>0</v>
      </c>
      <c r="R431" s="15">
        <f t="shared" si="18"/>
        <v>0</v>
      </c>
      <c r="S431" s="16">
        <f t="shared" si="19"/>
        <v>0</v>
      </c>
      <c r="T431" s="16" t="str">
        <f t="shared" si="20"/>
        <v xml:space="preserve"> </v>
      </c>
      <c r="U431" s="15">
        <f>[1]ВивізТПВ!H424</f>
        <v>6.9999997751396661</v>
      </c>
    </row>
    <row r="432" spans="1:21" ht="15" hidden="1" customHeight="1" x14ac:dyDescent="0.25">
      <c r="A432" s="13" t="str">
        <f>[1]Житл.фонд!A426</f>
        <v>419</v>
      </c>
      <c r="B432" s="14">
        <f>[1]Житл.фонд!B426</f>
        <v>0</v>
      </c>
      <c r="C432" s="15">
        <f>ROUND([1]ППТ!K425,3)</f>
        <v>0</v>
      </c>
      <c r="D432" s="15">
        <f>ROUND([1]дерат!H425,3)</f>
        <v>0</v>
      </c>
      <c r="E432" s="15">
        <f>ROUND([1]дезінс!H425,3)</f>
        <v>0</v>
      </c>
      <c r="F432" s="15">
        <f>ROUND([1]Димовент!P425,3)</f>
        <v>0</v>
      </c>
      <c r="G432" s="15">
        <f>ROUND([1]Електр!R425,3)</f>
        <v>0</v>
      </c>
      <c r="H432" s="15">
        <f>ROUND([1]Електр!V425,3)</f>
        <v>0</v>
      </c>
      <c r="I432" s="15">
        <f>ROUND([1]конструкції!P424,3)</f>
        <v>0</v>
      </c>
      <c r="J432" s="15">
        <f>ROUND([1]двері!N424,3)</f>
        <v>0</v>
      </c>
      <c r="K432" s="15">
        <f>ROUND([1]покрів!W424,3)</f>
        <v>0</v>
      </c>
      <c r="L432" s="15">
        <f>ROUND([1]водпот!P425,3)</f>
        <v>0</v>
      </c>
      <c r="M432" s="15">
        <f>ROUND([1]водобсл!P425,3)</f>
        <v>0</v>
      </c>
      <c r="N432" s="15">
        <f>ROUND([1]ЦОпот!P425,3)</f>
        <v>0</v>
      </c>
      <c r="O432" s="15">
        <f>ROUND([1]ЦОобсл!P425,3)</f>
        <v>0</v>
      </c>
      <c r="P432" s="15">
        <f>ROUND(IF([1]Ліфти!J424&gt;0,[1]Ліфти!J424,0),3)</f>
        <v>0</v>
      </c>
      <c r="Q432" s="15">
        <f>ROUND(IF([1]Ліфти!G424&gt;0,[1]Ліфти!G424,0),3)</f>
        <v>0</v>
      </c>
      <c r="R432" s="15">
        <f t="shared" si="18"/>
        <v>0</v>
      </c>
      <c r="S432" s="16">
        <f t="shared" si="19"/>
        <v>0</v>
      </c>
      <c r="T432" s="16" t="str">
        <f t="shared" si="20"/>
        <v xml:space="preserve"> </v>
      </c>
      <c r="U432" s="15">
        <f>[1]ВивізТПВ!H425</f>
        <v>6.9999997751396661</v>
      </c>
    </row>
    <row r="433" spans="1:23" ht="15" hidden="1" customHeight="1" x14ac:dyDescent="0.25">
      <c r="A433" s="13" t="str">
        <f>[1]Житл.фонд!A427</f>
        <v>420</v>
      </c>
      <c r="B433" s="14">
        <f>[1]Житл.фонд!B427</f>
        <v>0</v>
      </c>
      <c r="C433" s="15">
        <f>ROUND([1]ППТ!K426,3)</f>
        <v>0</v>
      </c>
      <c r="D433" s="15">
        <f>ROUND([1]дерат!H426,3)</f>
        <v>0</v>
      </c>
      <c r="E433" s="15">
        <f>ROUND([1]дезінс!H426,3)</f>
        <v>0</v>
      </c>
      <c r="F433" s="15">
        <f>ROUND([1]Димовент!P426,3)</f>
        <v>0</v>
      </c>
      <c r="G433" s="15">
        <f>ROUND([1]Електр!R426,3)</f>
        <v>0</v>
      </c>
      <c r="H433" s="15">
        <f>ROUND([1]Електр!V426,3)</f>
        <v>0</v>
      </c>
      <c r="I433" s="15">
        <f>ROUND([1]конструкції!P425,3)</f>
        <v>0</v>
      </c>
      <c r="J433" s="15">
        <f>ROUND([1]двері!N425,3)</f>
        <v>0</v>
      </c>
      <c r="K433" s="15">
        <f>ROUND([1]покрів!W425,3)</f>
        <v>0</v>
      </c>
      <c r="L433" s="15">
        <f>ROUND([1]водпот!P426,3)</f>
        <v>0</v>
      </c>
      <c r="M433" s="15">
        <f>ROUND([1]водобсл!P426,3)</f>
        <v>0</v>
      </c>
      <c r="N433" s="15">
        <f>ROUND([1]ЦОпот!P426,3)</f>
        <v>0</v>
      </c>
      <c r="O433" s="15">
        <f>ROUND([1]ЦОобсл!P426,3)</f>
        <v>0</v>
      </c>
      <c r="P433" s="15">
        <f>ROUND(IF([1]Ліфти!J425&gt;0,[1]Ліфти!J425,0),3)</f>
        <v>0</v>
      </c>
      <c r="Q433" s="15">
        <f>ROUND(IF([1]Ліфти!G425&gt;0,[1]Ліфти!G425,0),3)</f>
        <v>0</v>
      </c>
      <c r="R433" s="15">
        <f t="shared" si="18"/>
        <v>0</v>
      </c>
      <c r="S433" s="16">
        <f t="shared" si="19"/>
        <v>0</v>
      </c>
      <c r="T433" s="16" t="str">
        <f t="shared" si="20"/>
        <v xml:space="preserve"> </v>
      </c>
      <c r="U433" s="15">
        <f>[1]ВивізТПВ!H426</f>
        <v>6.9999997751396661</v>
      </c>
    </row>
    <row r="434" spans="1:23" ht="15" hidden="1" customHeight="1" x14ac:dyDescent="0.25">
      <c r="A434" s="13" t="str">
        <f>[1]Житл.фонд!A428</f>
        <v>421</v>
      </c>
      <c r="B434" s="14">
        <f>[1]Житл.фонд!B428</f>
        <v>0</v>
      </c>
      <c r="C434" s="15">
        <f>ROUND([1]ППТ!K427,3)</f>
        <v>0</v>
      </c>
      <c r="D434" s="15">
        <f>ROUND([1]дерат!H427,3)</f>
        <v>0</v>
      </c>
      <c r="E434" s="15">
        <f>ROUND([1]дезінс!H427,3)</f>
        <v>0</v>
      </c>
      <c r="F434" s="15">
        <f>ROUND([1]Димовент!P427,3)</f>
        <v>0</v>
      </c>
      <c r="G434" s="15">
        <f>ROUND([1]Електр!R427,3)</f>
        <v>0</v>
      </c>
      <c r="H434" s="15">
        <f>ROUND([1]Електр!V427,3)</f>
        <v>0</v>
      </c>
      <c r="I434" s="15">
        <f>ROUND([1]конструкції!P426,3)</f>
        <v>0</v>
      </c>
      <c r="J434" s="15">
        <f>ROUND([1]двері!N426,3)</f>
        <v>0</v>
      </c>
      <c r="K434" s="15">
        <f>ROUND([1]покрів!W426,3)</f>
        <v>0</v>
      </c>
      <c r="L434" s="15">
        <f>ROUND([1]водпот!P427,3)</f>
        <v>0</v>
      </c>
      <c r="M434" s="15">
        <f>ROUND([1]водобсл!P427,3)</f>
        <v>0</v>
      </c>
      <c r="N434" s="15">
        <f>ROUND([1]ЦОпот!P427,3)</f>
        <v>0</v>
      </c>
      <c r="O434" s="15">
        <f>ROUND([1]ЦОобсл!P427,3)</f>
        <v>0</v>
      </c>
      <c r="P434" s="15">
        <f>ROUND(IF([1]Ліфти!J426&gt;0,[1]Ліфти!J426,0),3)</f>
        <v>0</v>
      </c>
      <c r="Q434" s="15">
        <f>ROUND(IF([1]Ліфти!G426&gt;0,[1]Ліфти!G426,0),3)</f>
        <v>0</v>
      </c>
      <c r="R434" s="15">
        <f t="shared" si="18"/>
        <v>0</v>
      </c>
      <c r="S434" s="16">
        <f t="shared" si="19"/>
        <v>0</v>
      </c>
      <c r="T434" s="16" t="str">
        <f t="shared" si="20"/>
        <v xml:space="preserve"> </v>
      </c>
      <c r="U434" s="15">
        <f>[1]ВивізТПВ!H427</f>
        <v>6.9999997751396661</v>
      </c>
    </row>
    <row r="435" spans="1:23" ht="15" hidden="1" customHeight="1" x14ac:dyDescent="0.25">
      <c r="A435" s="13" t="str">
        <f>[1]Житл.фонд!A429</f>
        <v>422</v>
      </c>
      <c r="B435" s="14">
        <f>[1]Житл.фонд!B429</f>
        <v>0</v>
      </c>
      <c r="C435" s="15">
        <f>ROUND([1]ППТ!K428,3)</f>
        <v>0</v>
      </c>
      <c r="D435" s="15">
        <f>ROUND([1]дерат!H428,3)</f>
        <v>0</v>
      </c>
      <c r="E435" s="15">
        <f>ROUND([1]дезінс!H428,3)</f>
        <v>0</v>
      </c>
      <c r="F435" s="15">
        <f>ROUND([1]Димовент!P428,3)</f>
        <v>0</v>
      </c>
      <c r="G435" s="15">
        <f>ROUND([1]Електр!R428,3)</f>
        <v>0</v>
      </c>
      <c r="H435" s="15">
        <f>ROUND([1]Електр!V428,3)</f>
        <v>0</v>
      </c>
      <c r="I435" s="15">
        <f>ROUND([1]конструкції!P427,3)</f>
        <v>0</v>
      </c>
      <c r="J435" s="15">
        <f>ROUND([1]двері!N427,3)</f>
        <v>0</v>
      </c>
      <c r="K435" s="15">
        <f>ROUND([1]покрів!W427,3)</f>
        <v>0</v>
      </c>
      <c r="L435" s="15">
        <f>ROUND([1]водпот!P428,3)</f>
        <v>0</v>
      </c>
      <c r="M435" s="15">
        <f>ROUND([1]водобсл!P428,3)</f>
        <v>0</v>
      </c>
      <c r="N435" s="15">
        <f>ROUND([1]ЦОпот!P428,3)</f>
        <v>0</v>
      </c>
      <c r="O435" s="15">
        <f>ROUND([1]ЦОобсл!P428,3)</f>
        <v>0</v>
      </c>
      <c r="P435" s="15">
        <f>ROUND(IF([1]Ліфти!J427&gt;0,[1]Ліфти!J427,0),3)</f>
        <v>0</v>
      </c>
      <c r="Q435" s="15">
        <f>ROUND(IF([1]Ліфти!G427&gt;0,[1]Ліфти!G427,0),3)</f>
        <v>0</v>
      </c>
      <c r="R435" s="15">
        <f t="shared" si="18"/>
        <v>0</v>
      </c>
      <c r="S435" s="16">
        <f t="shared" si="19"/>
        <v>0</v>
      </c>
      <c r="T435" s="16" t="str">
        <f t="shared" si="20"/>
        <v xml:space="preserve"> </v>
      </c>
      <c r="U435" s="15">
        <f>[1]ВивізТПВ!H428</f>
        <v>6.9999997751396661</v>
      </c>
    </row>
    <row r="436" spans="1:23" ht="15" hidden="1" customHeight="1" x14ac:dyDescent="0.25">
      <c r="A436" s="13" t="str">
        <f>[1]Житл.фонд!A430</f>
        <v>423</v>
      </c>
      <c r="B436" s="14">
        <f>[1]Житл.фонд!B430</f>
        <v>0</v>
      </c>
      <c r="C436" s="15">
        <f>ROUND([1]ППТ!K429,3)</f>
        <v>0</v>
      </c>
      <c r="D436" s="15">
        <f>ROUND([1]дерат!H429,3)</f>
        <v>0</v>
      </c>
      <c r="E436" s="15">
        <f>ROUND([1]дезінс!H429,3)</f>
        <v>0</v>
      </c>
      <c r="F436" s="15">
        <f>ROUND([1]Димовент!P429,3)</f>
        <v>0</v>
      </c>
      <c r="G436" s="15">
        <f>ROUND([1]Електр!R429,3)</f>
        <v>0</v>
      </c>
      <c r="H436" s="15">
        <f>ROUND([1]Електр!V429,3)</f>
        <v>0</v>
      </c>
      <c r="I436" s="15">
        <f>ROUND([1]конструкції!P428,3)</f>
        <v>0</v>
      </c>
      <c r="J436" s="15">
        <f>ROUND([1]двері!N428,3)</f>
        <v>0</v>
      </c>
      <c r="K436" s="15">
        <f>ROUND([1]покрів!W428,3)</f>
        <v>0</v>
      </c>
      <c r="L436" s="15">
        <f>ROUND([1]водпот!P429,3)</f>
        <v>0</v>
      </c>
      <c r="M436" s="15">
        <f>ROUND([1]водобсл!P429,3)</f>
        <v>0</v>
      </c>
      <c r="N436" s="15">
        <f>ROUND([1]ЦОпот!P429,3)</f>
        <v>0</v>
      </c>
      <c r="O436" s="15">
        <f>ROUND([1]ЦОобсл!P429,3)</f>
        <v>0</v>
      </c>
      <c r="P436" s="15">
        <f>ROUND(IF([1]Ліфти!J428&gt;0,[1]Ліфти!J428,0),3)</f>
        <v>0</v>
      </c>
      <c r="Q436" s="15">
        <f>ROUND(IF([1]Ліфти!G428&gt;0,[1]Ліфти!G428,0),3)</f>
        <v>0</v>
      </c>
      <c r="R436" s="15">
        <f t="shared" si="18"/>
        <v>0</v>
      </c>
      <c r="S436" s="16">
        <f t="shared" si="19"/>
        <v>0</v>
      </c>
      <c r="T436" s="16" t="str">
        <f t="shared" si="20"/>
        <v xml:space="preserve"> </v>
      </c>
      <c r="U436" s="15">
        <f>[1]ВивізТПВ!H429</f>
        <v>6.9999997751396661</v>
      </c>
    </row>
    <row r="437" spans="1:23" ht="15" hidden="1" customHeight="1" x14ac:dyDescent="0.25">
      <c r="A437" s="13" t="str">
        <f>[1]Житл.фонд!A431</f>
        <v>424</v>
      </c>
      <c r="B437" s="14">
        <f>[1]Житл.фонд!B431</f>
        <v>0</v>
      </c>
      <c r="C437" s="15">
        <f>ROUND([1]ППТ!K430,3)</f>
        <v>0</v>
      </c>
      <c r="D437" s="15">
        <f>ROUND([1]дерат!H430,3)</f>
        <v>0</v>
      </c>
      <c r="E437" s="15">
        <f>ROUND([1]дезінс!H430,3)</f>
        <v>0</v>
      </c>
      <c r="F437" s="15">
        <f>ROUND([1]Димовент!P430,3)</f>
        <v>0</v>
      </c>
      <c r="G437" s="15">
        <f>ROUND([1]Електр!R430,3)</f>
        <v>0</v>
      </c>
      <c r="H437" s="15">
        <f>ROUND([1]Електр!V430,3)</f>
        <v>0</v>
      </c>
      <c r="I437" s="15">
        <f>ROUND([1]конструкції!P429,3)</f>
        <v>0</v>
      </c>
      <c r="J437" s="15">
        <f>ROUND([1]двері!N429,3)</f>
        <v>0</v>
      </c>
      <c r="K437" s="15">
        <f>ROUND([1]покрів!W429,3)</f>
        <v>0</v>
      </c>
      <c r="L437" s="15">
        <f>ROUND([1]водпот!P430,3)</f>
        <v>0</v>
      </c>
      <c r="M437" s="15">
        <f>ROUND([1]водобсл!P430,3)</f>
        <v>0</v>
      </c>
      <c r="N437" s="15">
        <f>ROUND([1]ЦОпот!P430,3)</f>
        <v>0</v>
      </c>
      <c r="O437" s="15">
        <f>ROUND([1]ЦОобсл!P430,3)</f>
        <v>0</v>
      </c>
      <c r="P437" s="15">
        <f>ROUND(IF([1]Ліфти!J429&gt;0,[1]Ліфти!J429,0),3)</f>
        <v>0</v>
      </c>
      <c r="Q437" s="15">
        <f>ROUND(IF([1]Ліфти!G429&gt;0,[1]Ліфти!G429,0),3)</f>
        <v>0</v>
      </c>
      <c r="R437" s="15">
        <f t="shared" si="18"/>
        <v>0</v>
      </c>
      <c r="S437" s="16">
        <f t="shared" si="19"/>
        <v>0</v>
      </c>
      <c r="T437" s="16" t="str">
        <f t="shared" si="20"/>
        <v xml:space="preserve"> </v>
      </c>
      <c r="U437" s="15">
        <f>[1]ВивізТПВ!H430</f>
        <v>6.9999997751396661</v>
      </c>
    </row>
    <row r="438" spans="1:23" ht="15" hidden="1" customHeight="1" x14ac:dyDescent="0.25">
      <c r="A438" s="13" t="str">
        <f>[1]Житл.фонд!A432</f>
        <v>425</v>
      </c>
      <c r="B438" s="14">
        <f>[1]Житл.фонд!B432</f>
        <v>0</v>
      </c>
      <c r="C438" s="15">
        <f>ROUND([1]ППТ!K431,3)</f>
        <v>0</v>
      </c>
      <c r="D438" s="15">
        <f>ROUND([1]дерат!H431,3)</f>
        <v>0</v>
      </c>
      <c r="E438" s="15">
        <f>ROUND([1]дезінс!H431,3)</f>
        <v>0</v>
      </c>
      <c r="F438" s="15">
        <f>ROUND([1]Димовент!P431,3)</f>
        <v>0</v>
      </c>
      <c r="G438" s="15">
        <f>ROUND([1]Електр!R431,3)</f>
        <v>0</v>
      </c>
      <c r="H438" s="15">
        <f>ROUND([1]Електр!V431,3)</f>
        <v>0</v>
      </c>
      <c r="I438" s="15">
        <f>ROUND([1]конструкції!P430,3)</f>
        <v>0</v>
      </c>
      <c r="J438" s="15">
        <f>ROUND([1]двері!N430,3)</f>
        <v>0</v>
      </c>
      <c r="K438" s="15">
        <f>ROUND([1]покрів!W430,3)</f>
        <v>0</v>
      </c>
      <c r="L438" s="15">
        <f>ROUND([1]водпот!P431,3)</f>
        <v>0</v>
      </c>
      <c r="M438" s="15">
        <f>ROUND([1]водобсл!P431,3)</f>
        <v>0</v>
      </c>
      <c r="N438" s="15">
        <f>ROUND([1]ЦОпот!P431,3)</f>
        <v>0</v>
      </c>
      <c r="O438" s="15">
        <f>ROUND([1]ЦОобсл!P431,3)</f>
        <v>0</v>
      </c>
      <c r="P438" s="15">
        <f>ROUND(IF([1]Ліфти!J430&gt;0,[1]Ліфти!J430,0),3)</f>
        <v>0</v>
      </c>
      <c r="Q438" s="15">
        <f>ROUND(IF([1]Ліфти!G430&gt;0,[1]Ліфти!G430,0),3)</f>
        <v>0</v>
      </c>
      <c r="R438" s="15">
        <f t="shared" si="18"/>
        <v>0</v>
      </c>
      <c r="S438" s="16">
        <f t="shared" si="19"/>
        <v>0</v>
      </c>
      <c r="T438" s="16" t="str">
        <f t="shared" si="20"/>
        <v xml:space="preserve"> </v>
      </c>
      <c r="U438" s="15">
        <f>[1]ВивізТПВ!H431</f>
        <v>6.9999997751396661</v>
      </c>
    </row>
    <row r="439" spans="1:23" ht="15" hidden="1" customHeight="1" x14ac:dyDescent="0.25">
      <c r="A439" s="13" t="str">
        <f>[1]Житл.фонд!A433</f>
        <v>426</v>
      </c>
      <c r="B439" s="14">
        <f>[1]Житл.фонд!B433</f>
        <v>0</v>
      </c>
      <c r="C439" s="15">
        <f>ROUND([1]ППТ!K432,3)</f>
        <v>0</v>
      </c>
      <c r="D439" s="15">
        <f>ROUND([1]дерат!H432,3)</f>
        <v>0</v>
      </c>
      <c r="E439" s="15">
        <f>ROUND([1]дезінс!H432,3)</f>
        <v>0</v>
      </c>
      <c r="F439" s="15">
        <f>ROUND([1]Димовент!P432,3)</f>
        <v>0</v>
      </c>
      <c r="G439" s="15">
        <f>ROUND([1]Електр!R432,3)</f>
        <v>0</v>
      </c>
      <c r="H439" s="15">
        <f>ROUND([1]Електр!V432,3)</f>
        <v>0</v>
      </c>
      <c r="I439" s="15">
        <f>ROUND([1]конструкції!P431,3)</f>
        <v>0</v>
      </c>
      <c r="J439" s="15">
        <f>ROUND([1]двері!N431,3)</f>
        <v>0</v>
      </c>
      <c r="K439" s="15">
        <f>ROUND([1]покрів!W431,3)</f>
        <v>0</v>
      </c>
      <c r="L439" s="15">
        <f>ROUND([1]водпот!P432,3)</f>
        <v>0</v>
      </c>
      <c r="M439" s="15">
        <f>ROUND([1]водобсл!P432,3)</f>
        <v>0</v>
      </c>
      <c r="N439" s="15">
        <f>ROUND([1]ЦОпот!P432,3)</f>
        <v>0</v>
      </c>
      <c r="O439" s="15">
        <f>ROUND([1]ЦОобсл!P432,3)</f>
        <v>0</v>
      </c>
      <c r="P439" s="15">
        <f>ROUND(IF([1]Ліфти!J431&gt;0,[1]Ліфти!J431,0),3)</f>
        <v>0</v>
      </c>
      <c r="Q439" s="15">
        <f>ROUND(IF([1]Ліфти!G431&gt;0,[1]Ліфти!G431,0),3)</f>
        <v>0</v>
      </c>
      <c r="R439" s="15">
        <f t="shared" si="18"/>
        <v>0</v>
      </c>
      <c r="S439" s="16">
        <f t="shared" si="19"/>
        <v>0</v>
      </c>
      <c r="T439" s="16" t="str">
        <f t="shared" si="20"/>
        <v xml:space="preserve"> </v>
      </c>
      <c r="U439" s="15">
        <f>[1]ВивізТПВ!H432</f>
        <v>6.9999997751396661</v>
      </c>
    </row>
    <row r="440" spans="1:23" ht="15" hidden="1" customHeight="1" x14ac:dyDescent="0.25">
      <c r="A440" s="13" t="str">
        <f>[1]Житл.фонд!A434</f>
        <v>427</v>
      </c>
      <c r="B440" s="14">
        <f>[1]Житл.фонд!B434</f>
        <v>0</v>
      </c>
      <c r="C440" s="15">
        <f>ROUND([1]ППТ!K433,3)</f>
        <v>0</v>
      </c>
      <c r="D440" s="15">
        <f>ROUND([1]дерат!H433,3)</f>
        <v>0</v>
      </c>
      <c r="E440" s="15">
        <f>ROUND([1]дезінс!H433,3)</f>
        <v>0</v>
      </c>
      <c r="F440" s="15">
        <f>ROUND([1]Димовент!P433,3)</f>
        <v>0</v>
      </c>
      <c r="G440" s="15">
        <f>ROUND([1]Електр!R433,3)</f>
        <v>0</v>
      </c>
      <c r="H440" s="15">
        <f>ROUND([1]Електр!V433,3)</f>
        <v>0</v>
      </c>
      <c r="I440" s="15">
        <f>ROUND([1]конструкції!P432,3)</f>
        <v>0</v>
      </c>
      <c r="J440" s="15">
        <f>ROUND([1]двері!N432,3)</f>
        <v>0</v>
      </c>
      <c r="K440" s="15">
        <f>ROUND([1]покрів!W432,3)</f>
        <v>0</v>
      </c>
      <c r="L440" s="15">
        <f>ROUND([1]водпот!P433,3)</f>
        <v>0</v>
      </c>
      <c r="M440" s="15">
        <f>ROUND([1]водобсл!P433,3)</f>
        <v>0</v>
      </c>
      <c r="N440" s="15">
        <f>ROUND([1]ЦОпот!P433,3)</f>
        <v>0</v>
      </c>
      <c r="O440" s="15">
        <f>ROUND([1]ЦОобсл!P433,3)</f>
        <v>0</v>
      </c>
      <c r="P440" s="15">
        <f>ROUND(IF([1]Ліфти!J432&gt;0,[1]Ліфти!J432,0),3)</f>
        <v>0</v>
      </c>
      <c r="Q440" s="15">
        <f>ROUND(IF([1]Ліфти!G432&gt;0,[1]Ліфти!G432,0),3)</f>
        <v>0</v>
      </c>
      <c r="R440" s="15">
        <f t="shared" si="18"/>
        <v>0</v>
      </c>
      <c r="S440" s="16">
        <f t="shared" si="19"/>
        <v>0</v>
      </c>
      <c r="T440" s="16" t="str">
        <f t="shared" si="20"/>
        <v xml:space="preserve"> </v>
      </c>
      <c r="U440" s="15">
        <f>[1]ВивізТПВ!H433</f>
        <v>6.9999997751396661</v>
      </c>
    </row>
    <row r="441" spans="1:23" ht="15" hidden="1" customHeight="1" x14ac:dyDescent="0.25">
      <c r="A441" s="13" t="str">
        <f>[1]Житл.фонд!A435</f>
        <v>428</v>
      </c>
      <c r="B441" s="14">
        <f>[1]Житл.фонд!B435</f>
        <v>0</v>
      </c>
      <c r="C441" s="15">
        <f>ROUND([1]ППТ!K434,3)</f>
        <v>0</v>
      </c>
      <c r="D441" s="15">
        <f>ROUND([1]дерат!H434,3)</f>
        <v>0</v>
      </c>
      <c r="E441" s="15">
        <f>ROUND([1]дезінс!H434,3)</f>
        <v>0</v>
      </c>
      <c r="F441" s="15">
        <f>ROUND([1]Димовент!P434,3)</f>
        <v>0</v>
      </c>
      <c r="G441" s="15">
        <f>ROUND([1]Електр!R434,3)</f>
        <v>0</v>
      </c>
      <c r="H441" s="15">
        <f>ROUND([1]Електр!V434,3)</f>
        <v>0</v>
      </c>
      <c r="I441" s="15">
        <f>ROUND([1]конструкції!P433,3)</f>
        <v>0</v>
      </c>
      <c r="J441" s="15">
        <f>ROUND([1]двері!N433,3)</f>
        <v>0</v>
      </c>
      <c r="K441" s="15">
        <f>ROUND([1]покрів!W433,3)</f>
        <v>0</v>
      </c>
      <c r="L441" s="15">
        <f>ROUND([1]водпот!P434,3)</f>
        <v>0</v>
      </c>
      <c r="M441" s="15">
        <f>ROUND([1]водобсл!P434,3)</f>
        <v>0</v>
      </c>
      <c r="N441" s="15">
        <f>ROUND([1]ЦОпот!P434,3)</f>
        <v>0</v>
      </c>
      <c r="O441" s="15">
        <f>ROUND([1]ЦОобсл!P434,3)</f>
        <v>0</v>
      </c>
      <c r="P441" s="15">
        <f>ROUND(IF([1]Ліфти!J433&gt;0,[1]Ліфти!J433,0),3)</f>
        <v>0</v>
      </c>
      <c r="Q441" s="15">
        <f>ROUND(IF([1]Ліфти!G433&gt;0,[1]Ліфти!G433,0),3)</f>
        <v>0</v>
      </c>
      <c r="R441" s="15">
        <f t="shared" si="18"/>
        <v>0</v>
      </c>
      <c r="S441" s="16">
        <f t="shared" si="19"/>
        <v>0</v>
      </c>
      <c r="T441" s="16" t="str">
        <f t="shared" si="20"/>
        <v xml:space="preserve"> </v>
      </c>
      <c r="U441" s="15">
        <f>[1]ВивізТПВ!H434</f>
        <v>6.9999997751396661</v>
      </c>
    </row>
    <row r="442" spans="1:23" ht="15" hidden="1" customHeight="1" x14ac:dyDescent="0.25">
      <c r="A442" s="13" t="str">
        <f>[1]Житл.фонд!A436</f>
        <v>429</v>
      </c>
      <c r="B442" s="14">
        <f>[1]Житл.фонд!B436</f>
        <v>0</v>
      </c>
      <c r="C442" s="15">
        <f>ROUND([1]ППТ!K435,3)</f>
        <v>0</v>
      </c>
      <c r="D442" s="15">
        <f>ROUND([1]дерат!H435,3)</f>
        <v>0</v>
      </c>
      <c r="E442" s="15">
        <f>ROUND([1]дезінс!H435,3)</f>
        <v>0</v>
      </c>
      <c r="F442" s="15">
        <f>ROUND([1]Димовент!P435,3)</f>
        <v>0</v>
      </c>
      <c r="G442" s="15">
        <f>ROUND([1]Електр!R435,3)</f>
        <v>0</v>
      </c>
      <c r="H442" s="15">
        <f>ROUND([1]Електр!V435,3)</f>
        <v>0</v>
      </c>
      <c r="I442" s="15">
        <f>ROUND([1]конструкції!P434,3)</f>
        <v>0</v>
      </c>
      <c r="J442" s="15">
        <f>ROUND([1]двері!N434,3)</f>
        <v>0</v>
      </c>
      <c r="K442" s="15">
        <f>ROUND([1]покрів!W434,3)</f>
        <v>0</v>
      </c>
      <c r="L442" s="15">
        <f>ROUND([1]водпот!P435,3)</f>
        <v>0</v>
      </c>
      <c r="M442" s="15">
        <f>ROUND([1]водобсл!P435,3)</f>
        <v>0</v>
      </c>
      <c r="N442" s="15">
        <f>ROUND([1]ЦОпот!P435,3)</f>
        <v>0</v>
      </c>
      <c r="O442" s="15">
        <f>ROUND([1]ЦОобсл!P435,3)</f>
        <v>0</v>
      </c>
      <c r="P442" s="15">
        <f>ROUND(IF([1]Ліфти!J434&gt;0,[1]Ліфти!J434,0),3)</f>
        <v>0</v>
      </c>
      <c r="Q442" s="15">
        <f>ROUND(IF([1]Ліфти!G434&gt;0,[1]Ліфти!G434,0),3)</f>
        <v>0</v>
      </c>
      <c r="R442" s="15">
        <f t="shared" si="18"/>
        <v>0</v>
      </c>
      <c r="S442" s="16">
        <f t="shared" si="19"/>
        <v>0</v>
      </c>
      <c r="T442" s="16" t="str">
        <f t="shared" si="20"/>
        <v xml:space="preserve"> </v>
      </c>
      <c r="U442" s="15">
        <f>[1]ВивізТПВ!H435</f>
        <v>6.9999997751396661</v>
      </c>
    </row>
    <row r="443" spans="1:23" ht="15" hidden="1" customHeight="1" x14ac:dyDescent="0.25">
      <c r="A443" s="13" t="str">
        <f>[1]Житл.фонд!A437</f>
        <v>430</v>
      </c>
      <c r="B443" s="14">
        <f>[1]Житл.фонд!B437</f>
        <v>0</v>
      </c>
      <c r="C443" s="15">
        <f>ROUND([1]ППТ!K436,3)</f>
        <v>0</v>
      </c>
      <c r="D443" s="15">
        <f>ROUND([1]дерат!H436,3)</f>
        <v>0</v>
      </c>
      <c r="E443" s="15">
        <f>ROUND([1]дезінс!H436,3)</f>
        <v>0</v>
      </c>
      <c r="F443" s="15">
        <f>ROUND([1]Димовент!P436,3)</f>
        <v>0</v>
      </c>
      <c r="G443" s="15">
        <f>ROUND([1]Електр!R436,3)</f>
        <v>0</v>
      </c>
      <c r="H443" s="15">
        <f>ROUND([1]Електр!V436,3)</f>
        <v>0</v>
      </c>
      <c r="I443" s="15">
        <f>ROUND([1]конструкції!P435,3)</f>
        <v>0</v>
      </c>
      <c r="J443" s="15">
        <f>ROUND([1]двері!N435,3)</f>
        <v>0</v>
      </c>
      <c r="K443" s="15">
        <f>ROUND([1]покрів!W435,3)</f>
        <v>0</v>
      </c>
      <c r="L443" s="15">
        <f>ROUND([1]водпот!P436,3)</f>
        <v>0</v>
      </c>
      <c r="M443" s="15">
        <f>ROUND([1]водобсл!P436,3)</f>
        <v>0</v>
      </c>
      <c r="N443" s="15">
        <f>ROUND([1]ЦОпот!P436,3)</f>
        <v>0</v>
      </c>
      <c r="O443" s="15">
        <f>ROUND([1]ЦОобсл!P436,3)</f>
        <v>0</v>
      </c>
      <c r="P443" s="15">
        <f>ROUND(IF([1]Ліфти!J435&gt;0,[1]Ліфти!J435,0),3)</f>
        <v>0</v>
      </c>
      <c r="Q443" s="15">
        <f>ROUND(IF([1]Ліфти!G435&gt;0,[1]Ліфти!G435,0),3)</f>
        <v>0</v>
      </c>
      <c r="R443" s="15">
        <f t="shared" si="18"/>
        <v>0</v>
      </c>
      <c r="S443" s="16">
        <f t="shared" si="19"/>
        <v>0</v>
      </c>
      <c r="T443" s="16" t="str">
        <f t="shared" si="20"/>
        <v xml:space="preserve"> </v>
      </c>
      <c r="U443" s="15">
        <f>[1]ВивізТПВ!H436</f>
        <v>6.9999997751396661</v>
      </c>
    </row>
    <row r="444" spans="1:23" ht="15" hidden="1" customHeight="1" x14ac:dyDescent="0.25">
      <c r="A444" s="13" t="str">
        <f>[1]Житл.фонд!A438</f>
        <v>431</v>
      </c>
      <c r="B444" s="14">
        <f>[1]Житл.фонд!B438</f>
        <v>0</v>
      </c>
      <c r="C444" s="15">
        <f>ROUND([1]ППТ!K437,3)</f>
        <v>0</v>
      </c>
      <c r="D444" s="15">
        <f>ROUND([1]дерат!H437,3)</f>
        <v>0</v>
      </c>
      <c r="E444" s="15">
        <f>ROUND([1]дезінс!H437,3)</f>
        <v>0</v>
      </c>
      <c r="F444" s="15">
        <f>ROUND([1]Димовент!P437,3)</f>
        <v>0</v>
      </c>
      <c r="G444" s="15">
        <f>ROUND([1]Електр!R437,3)</f>
        <v>0</v>
      </c>
      <c r="H444" s="15">
        <f>ROUND([1]Електр!V437,3)</f>
        <v>0</v>
      </c>
      <c r="I444" s="15">
        <f>ROUND([1]конструкції!P436,3)</f>
        <v>0</v>
      </c>
      <c r="J444" s="15">
        <f>ROUND([1]двері!N436,3)</f>
        <v>0</v>
      </c>
      <c r="K444" s="15">
        <f>ROUND([1]покрів!W436,3)</f>
        <v>0</v>
      </c>
      <c r="L444" s="15">
        <f>ROUND([1]водпот!P437,3)</f>
        <v>0</v>
      </c>
      <c r="M444" s="15">
        <f>ROUND([1]водобсл!P437,3)</f>
        <v>0</v>
      </c>
      <c r="N444" s="15">
        <f>ROUND([1]ЦОпот!P437,3)</f>
        <v>0</v>
      </c>
      <c r="O444" s="15">
        <f>ROUND([1]ЦОобсл!P437,3)</f>
        <v>0</v>
      </c>
      <c r="P444" s="15">
        <f>ROUND(IF([1]Ліфти!J436&gt;0,[1]Ліфти!J436,0),3)</f>
        <v>0</v>
      </c>
      <c r="Q444" s="15">
        <f>ROUND(IF([1]Ліфти!G436&gt;0,[1]Ліфти!G436,0),3)</f>
        <v>0</v>
      </c>
      <c r="R444" s="15">
        <f t="shared" si="18"/>
        <v>0</v>
      </c>
      <c r="S444" s="16">
        <f t="shared" si="19"/>
        <v>0</v>
      </c>
      <c r="T444" s="16" t="str">
        <f t="shared" si="20"/>
        <v xml:space="preserve"> </v>
      </c>
      <c r="U444" s="15">
        <f>[1]ВивізТПВ!H437</f>
        <v>6.9999997751396661</v>
      </c>
    </row>
    <row r="445" spans="1:23" ht="15" hidden="1" customHeight="1" x14ac:dyDescent="0.25">
      <c r="A445" s="13" t="str">
        <f>[1]Житл.фонд!A439</f>
        <v>432</v>
      </c>
      <c r="B445" s="14">
        <f>[1]Житл.фонд!B439</f>
        <v>0</v>
      </c>
      <c r="C445" s="15">
        <f>ROUND([1]ППТ!K438,3)</f>
        <v>0</v>
      </c>
      <c r="D445" s="15">
        <f>ROUND([1]дерат!H438,3)</f>
        <v>0</v>
      </c>
      <c r="E445" s="15">
        <f>ROUND([1]дезінс!H438,3)</f>
        <v>0</v>
      </c>
      <c r="F445" s="15">
        <f>ROUND([1]Димовент!P438,3)</f>
        <v>0</v>
      </c>
      <c r="G445" s="15">
        <f>ROUND([1]Електр!R438,3)</f>
        <v>0</v>
      </c>
      <c r="H445" s="15">
        <f>ROUND([1]Електр!V438,3)</f>
        <v>0</v>
      </c>
      <c r="I445" s="15">
        <f>ROUND([1]конструкції!P437,3)</f>
        <v>0</v>
      </c>
      <c r="J445" s="15">
        <f>ROUND([1]двері!N437,3)</f>
        <v>0</v>
      </c>
      <c r="K445" s="15">
        <f>ROUND([1]покрів!W437,3)</f>
        <v>0</v>
      </c>
      <c r="L445" s="15">
        <f>ROUND([1]водпот!P438,3)</f>
        <v>0</v>
      </c>
      <c r="M445" s="15">
        <f>ROUND([1]водобсл!P438,3)</f>
        <v>0</v>
      </c>
      <c r="N445" s="15">
        <f>ROUND([1]ЦОпот!P438,3)</f>
        <v>0</v>
      </c>
      <c r="O445" s="15">
        <f>ROUND([1]ЦОобсл!P438,3)</f>
        <v>0</v>
      </c>
      <c r="P445" s="15">
        <f>ROUND(IF([1]Ліфти!J437&gt;0,[1]Ліфти!J437,0),3)</f>
        <v>0</v>
      </c>
      <c r="Q445" s="15">
        <f>ROUND(IF([1]Ліфти!G437&gt;0,[1]Ліфти!G437,0),3)</f>
        <v>0</v>
      </c>
      <c r="R445" s="15">
        <f t="shared" si="18"/>
        <v>0</v>
      </c>
      <c r="S445" s="16">
        <f t="shared" si="19"/>
        <v>0</v>
      </c>
      <c r="T445" s="16" t="str">
        <f t="shared" si="20"/>
        <v xml:space="preserve"> </v>
      </c>
      <c r="U445" s="15">
        <f>[1]ВивізТПВ!H438</f>
        <v>6.9999997751396661</v>
      </c>
      <c r="W445" s="2">
        <f>S445*[1]Житл.фонд!C439</f>
        <v>0</v>
      </c>
    </row>
    <row r="446" spans="1:23" ht="15" hidden="1" customHeight="1" x14ac:dyDescent="0.25">
      <c r="A446" s="13" t="str">
        <f>[1]Житл.фонд!A440</f>
        <v>433</v>
      </c>
      <c r="B446" s="14">
        <f>[1]Житл.фонд!B440</f>
        <v>0</v>
      </c>
      <c r="C446" s="15">
        <f>ROUND([1]ППТ!K439,3)</f>
        <v>0</v>
      </c>
      <c r="D446" s="15">
        <f>ROUND([1]дерат!H439,3)</f>
        <v>0</v>
      </c>
      <c r="E446" s="15">
        <f>ROUND([1]дезінс!H439,3)</f>
        <v>0</v>
      </c>
      <c r="F446" s="15">
        <f>ROUND([1]Димовент!P439,3)</f>
        <v>0</v>
      </c>
      <c r="G446" s="15">
        <f>ROUND([1]Електр!R439,3)</f>
        <v>0</v>
      </c>
      <c r="H446" s="15">
        <f>ROUND([1]Електр!V439,3)</f>
        <v>0</v>
      </c>
      <c r="I446" s="15">
        <f>ROUND([1]конструкції!P438,3)</f>
        <v>0</v>
      </c>
      <c r="J446" s="15">
        <f>ROUND([1]двері!N438,3)</f>
        <v>0</v>
      </c>
      <c r="K446" s="15">
        <f>ROUND([1]покрів!W438,3)</f>
        <v>0</v>
      </c>
      <c r="L446" s="15">
        <f>ROUND([1]водпот!P439,3)</f>
        <v>0</v>
      </c>
      <c r="M446" s="15">
        <f>ROUND([1]водобсл!P439,3)</f>
        <v>0</v>
      </c>
      <c r="N446" s="15">
        <f>ROUND([1]ЦОпот!P439,3)</f>
        <v>0</v>
      </c>
      <c r="O446" s="15">
        <f>ROUND([1]ЦОобсл!P439,3)</f>
        <v>0</v>
      </c>
      <c r="P446" s="15">
        <f>ROUND(IF([1]Ліфти!J438&gt;0,[1]Ліфти!J438,0),3)</f>
        <v>0</v>
      </c>
      <c r="Q446" s="15">
        <f>ROUND(IF([1]Ліфти!G438&gt;0,[1]Ліфти!G438,0),3)</f>
        <v>0</v>
      </c>
      <c r="R446" s="15">
        <f t="shared" si="18"/>
        <v>0</v>
      </c>
      <c r="S446" s="16">
        <f t="shared" si="19"/>
        <v>0</v>
      </c>
      <c r="T446" s="18" t="str">
        <f t="shared" si="20"/>
        <v xml:space="preserve"> </v>
      </c>
      <c r="U446" s="15">
        <f>[1]ВивізТПВ!H439</f>
        <v>6.9999997751396661</v>
      </c>
      <c r="W446" s="2">
        <f>S446*[1]Житл.фонд!C440</f>
        <v>0</v>
      </c>
    </row>
    <row r="450" spans="2:13" ht="15.75" x14ac:dyDescent="0.25">
      <c r="B450" s="22" t="s">
        <v>16</v>
      </c>
      <c r="C450" s="23"/>
      <c r="D450" s="23"/>
      <c r="E450" s="23" t="s">
        <v>17</v>
      </c>
      <c r="F450" s="23"/>
      <c r="G450" s="23"/>
      <c r="H450" s="23"/>
      <c r="I450" s="23"/>
      <c r="J450" s="23"/>
      <c r="K450" s="23"/>
      <c r="M450" s="52" t="s">
        <v>18</v>
      </c>
    </row>
  </sheetData>
  <mergeCells count="23">
    <mergeCell ref="U8:U11"/>
    <mergeCell ref="V8:V11"/>
    <mergeCell ref="W8:W11"/>
    <mergeCell ref="C12:Q12"/>
    <mergeCell ref="N8:N11"/>
    <mergeCell ref="O8:O11"/>
    <mergeCell ref="P8:Q10"/>
    <mergeCell ref="R8:R11"/>
    <mergeCell ref="S8:S11"/>
    <mergeCell ref="T8:T11"/>
    <mergeCell ref="G8:H10"/>
    <mergeCell ref="I8:I11"/>
    <mergeCell ref="J8:J11"/>
    <mergeCell ref="K8:K11"/>
    <mergeCell ref="L8:L11"/>
    <mergeCell ref="M8:M11"/>
    <mergeCell ref="F8:F11"/>
    <mergeCell ref="E6:R6"/>
    <mergeCell ref="A8:A11"/>
    <mergeCell ref="B8:B11"/>
    <mergeCell ref="C8:C11"/>
    <mergeCell ref="D8:D11"/>
    <mergeCell ref="E8:E11"/>
  </mergeCells>
  <pageMargins left="0.31496062992125984" right="0.11811023622047245" top="0.35433070866141736" bottom="0.35433070866141736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</dc:creator>
  <cp:lastModifiedBy>NewUser</cp:lastModifiedBy>
  <cp:lastPrinted>2018-06-26T10:06:16Z</cp:lastPrinted>
  <dcterms:created xsi:type="dcterms:W3CDTF">2018-06-26T06:56:15Z</dcterms:created>
  <dcterms:modified xsi:type="dcterms:W3CDTF">2018-06-26T10:07:26Z</dcterms:modified>
</cp:coreProperties>
</file>