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7" i="3" l="1"/>
  <c r="G34" i="3"/>
  <c r="E37" i="3"/>
  <c r="G24" i="3"/>
  <c r="G22" i="3"/>
  <c r="G10" i="3"/>
  <c r="G36" i="3"/>
  <c r="G28" i="3"/>
  <c r="G32" i="3"/>
  <c r="G18" i="3"/>
  <c r="G30" i="3"/>
  <c r="G20" i="3"/>
  <c r="G16" i="3"/>
  <c r="G12" i="3"/>
  <c r="G14" i="3"/>
  <c r="G26" i="3"/>
</calcChain>
</file>

<file path=xl/comments1.xml><?xml version="1.0" encoding="utf-8"?>
<comments xmlns="http://schemas.openxmlformats.org/spreadsheetml/2006/main">
  <authors>
    <author>Ивончак</author>
  </authors>
  <commentList>
    <comment ref="C28" authorId="0" shapeId="0">
      <text>
        <r>
          <rPr>
            <b/>
            <sz val="8"/>
            <color indexed="81"/>
            <rFont val="Tahoma"/>
            <family val="2"/>
            <charset val="204"/>
          </rPr>
          <t>Ивончак: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<sst xmlns="http://schemas.openxmlformats.org/spreadsheetml/2006/main" count="69" uniqueCount="48">
  <si>
    <t>зменшення</t>
  </si>
  <si>
    <t>збільшення</t>
  </si>
  <si>
    <t>Відкори гований</t>
  </si>
  <si>
    <t>титул</t>
  </si>
  <si>
    <t>КТКВК</t>
  </si>
  <si>
    <t>КЕКВ</t>
  </si>
  <si>
    <t>Примітка</t>
  </si>
  <si>
    <t>Разом:</t>
  </si>
  <si>
    <t>Пропозиції  по титульному списку                             (тис.грн)</t>
  </si>
  <si>
    <t>Додаток №1</t>
  </si>
  <si>
    <t xml:space="preserve">       </t>
  </si>
  <si>
    <t>п 3.3</t>
  </si>
  <si>
    <t>п 2.1</t>
  </si>
  <si>
    <t>Будівництво дитячої дошкільної установи на 160 місць в мр-ні Ленківці на IVпров.Вільшини,13</t>
  </si>
  <si>
    <t>Житловий мікрорайон по вул.Д.Лукіяновича (зовнішні інженерні мережі) - будівництво</t>
  </si>
  <si>
    <t>п 3.5</t>
  </si>
  <si>
    <t>п 4.2</t>
  </si>
  <si>
    <t>п 5.1</t>
  </si>
  <si>
    <t>Будівництво стадіону із штучним покриттям на вул.Головній,265</t>
  </si>
  <si>
    <t xml:space="preserve"> </t>
  </si>
  <si>
    <t>Капітальний ремонт даху та приміщень будівлі на вул.Руській,226-Г на трасі "Суперкрос"</t>
  </si>
  <si>
    <r>
      <t>Титульний список, затверджений рішенням МВК від 23.01.2017 року №</t>
    </r>
    <r>
      <rPr>
        <b/>
        <sz val="12"/>
        <color indexed="10"/>
        <rFont val="Times New Roman"/>
        <family val="1"/>
        <charset val="204"/>
      </rPr>
      <t xml:space="preserve"> 4/1</t>
    </r>
  </si>
  <si>
    <t>Розподіл зарезервованих коштів, передбачених в міському бюджеті на 2017 рік</t>
  </si>
  <si>
    <t>видатки на 2017р. тис.грн.</t>
  </si>
  <si>
    <t>п 2.6</t>
  </si>
  <si>
    <t>Реконструкція басейнів ЗОШ №27 на вул.С.Воробкевича,19</t>
  </si>
  <si>
    <t>п 3.2</t>
  </si>
  <si>
    <t>Будівництво каналізаційного колектора від РКНС №8 до вул.Таджицької (вул.Ізмайлівська, Білоруська, Гречаного, Паркова, Таджицька)</t>
  </si>
  <si>
    <t>Житловий мікрорайон по вул.Д.Лукіяновича  - будівництво  (захист від підтоплення та відведення поверхневого стоку на території під забудову)</t>
  </si>
  <si>
    <t>Реконструкція РКНС-8 та напірних трубопроводів від РКНС-8 до каналізаційного дюкера через річку Прут</t>
  </si>
  <si>
    <t>п 3.6</t>
  </si>
  <si>
    <t xml:space="preserve">Програма з будівництва </t>
  </si>
  <si>
    <t xml:space="preserve"> об`єктів житла і соціальної сфери в місті Чернівцях на 2017-2020 роки "Сучасне місто"</t>
  </si>
  <si>
    <t>Будівництво житлового кварталу по проспекту Незалежності (інженерні забезпечення). Електропостачання ІV черга</t>
  </si>
  <si>
    <t>п 3.7</t>
  </si>
  <si>
    <t>Будівництво житлового кварталу по проспекту Незалежності (інженерні забезпечення). Газопостачання ІІІ черга</t>
  </si>
  <si>
    <t>п 3.8</t>
  </si>
  <si>
    <t>Будівництво будівлі комунальної бюджетної установи "Клуб мікрорайону "Рогізна"</t>
  </si>
  <si>
    <t>п 4.1</t>
  </si>
  <si>
    <t xml:space="preserve">Реконструкція кінотеатру імені                           І. Миколайчука  під кіномистецький центр                       на  вул.Головній,140            </t>
  </si>
  <si>
    <t>п 7.10</t>
  </si>
  <si>
    <t>п 7.1</t>
  </si>
  <si>
    <t>Будівництво проспекту Незалежності на ділянці від вул.Строжинецької до вул.Героїв Майдану</t>
  </si>
  <si>
    <t>п 8.1</t>
  </si>
  <si>
    <t>Капітальні видатки на реалізацію заходів цільових програм (резерв)</t>
  </si>
  <si>
    <t>Рішення сесії міської ради</t>
  </si>
  <si>
    <t xml:space="preserve">від 16.03.2017 № 630 «Про  внесення  змін до рішення міської ради VІI скликання від 30.12.2016 р. № 521 «Про міський бюджет на 2017 рік», </t>
  </si>
  <si>
    <t xml:space="preserve">Пропозиції 
департаменту містобудівного комплексу та земельних відносин
 по  титульному списку фінансування об`єктів будівництва на 2017 рік, затвердженого рішенням МВК від  23.01.2017 року № 4/1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</si>
</sst>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208" formatCode="0.000"/>
    <numFmt numFmtId="210" formatCode="0.0000"/>
    <numFmt numFmtId="211" formatCode="#,##0.000"/>
  </numFmts>
  <fonts count="18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36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36"/>
      <name val="Arial"/>
      <family val="2"/>
      <charset val="204"/>
    </font>
    <font>
      <b/>
      <sz val="10"/>
      <color indexed="40"/>
      <name val="Arial"/>
      <family val="2"/>
      <charset val="204"/>
    </font>
    <font>
      <b/>
      <sz val="10"/>
      <color indexed="36"/>
      <name val="Arial"/>
      <family val="2"/>
      <charset val="204"/>
    </font>
    <font>
      <b/>
      <sz val="10"/>
      <name val="Arial Cyr"/>
      <charset val="204"/>
    </font>
    <font>
      <sz val="10"/>
      <color indexed="63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0" fillId="2" borderId="1" xfId="0" applyFill="1" applyBorder="1"/>
    <xf numFmtId="0" fontId="0" fillId="2" borderId="2" xfId="0" applyFill="1" applyBorder="1"/>
    <xf numFmtId="208" fontId="2" fillId="2" borderId="2" xfId="0" applyNumberFormat="1" applyFont="1" applyFill="1" applyBorder="1" applyAlignment="1">
      <alignment horizontal="right"/>
    </xf>
    <xf numFmtId="0" fontId="0" fillId="2" borderId="3" xfId="0" applyFill="1" applyBorder="1"/>
    <xf numFmtId="0" fontId="2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Border="1" applyAlignment="1">
      <alignment horizontal="left"/>
    </xf>
    <xf numFmtId="208" fontId="2" fillId="0" borderId="11" xfId="0" applyNumberFormat="1" applyFont="1" applyBorder="1" applyAlignment="1">
      <alignment horizontal="left"/>
    </xf>
    <xf numFmtId="208" fontId="2" fillId="0" borderId="10" xfId="0" applyNumberFormat="1" applyFont="1" applyFill="1" applyBorder="1" applyAlignment="1">
      <alignment horizontal="left"/>
    </xf>
    <xf numFmtId="208" fontId="2" fillId="0" borderId="12" xfId="0" applyNumberFormat="1" applyFont="1" applyBorder="1" applyAlignment="1">
      <alignment horizontal="left"/>
    </xf>
    <xf numFmtId="208" fontId="2" fillId="0" borderId="1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wrapText="1"/>
    </xf>
    <xf numFmtId="0" fontId="2" fillId="0" borderId="10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16" fontId="2" fillId="0" borderId="10" xfId="0" applyNumberFormat="1" applyFont="1" applyFill="1" applyBorder="1" applyAlignment="1">
      <alignment horizontal="left" wrapText="1"/>
    </xf>
    <xf numFmtId="208" fontId="2" fillId="0" borderId="10" xfId="0" applyNumberFormat="1" applyFont="1" applyFill="1" applyBorder="1"/>
    <xf numFmtId="208" fontId="2" fillId="3" borderId="12" xfId="0" applyNumberFormat="1" applyFont="1" applyFill="1" applyBorder="1"/>
    <xf numFmtId="208" fontId="2" fillId="3" borderId="10" xfId="0" applyNumberFormat="1" applyFont="1" applyFill="1" applyBorder="1"/>
    <xf numFmtId="0" fontId="8" fillId="0" borderId="10" xfId="0" applyFont="1" applyFill="1" applyBorder="1" applyAlignment="1">
      <alignment horizontal="left" wrapText="1"/>
    </xf>
    <xf numFmtId="208" fontId="10" fillId="3" borderId="12" xfId="0" applyNumberFormat="1" applyFont="1" applyFill="1" applyBorder="1" applyAlignment="1">
      <alignment horizontal="left"/>
    </xf>
    <xf numFmtId="208" fontId="10" fillId="3" borderId="10" xfId="0" applyNumberFormat="1" applyFont="1" applyFill="1" applyBorder="1" applyAlignment="1">
      <alignment horizontal="left"/>
    </xf>
    <xf numFmtId="208" fontId="9" fillId="0" borderId="12" xfId="0" applyNumberFormat="1" applyFont="1" applyFill="1" applyBorder="1" applyAlignment="1">
      <alignment horizontal="left"/>
    </xf>
    <xf numFmtId="208" fontId="2" fillId="0" borderId="15" xfId="0" applyNumberFormat="1" applyFont="1" applyBorder="1" applyAlignment="1">
      <alignment horizontal="left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3" fillId="3" borderId="12" xfId="0" applyFont="1" applyFill="1" applyBorder="1" applyAlignment="1">
      <alignment horizontal="left" wrapText="1"/>
    </xf>
    <xf numFmtId="0" fontId="3" fillId="0" borderId="0" xfId="0" applyFont="1"/>
    <xf numFmtId="208" fontId="10" fillId="3" borderId="16" xfId="0" applyNumberFormat="1" applyFont="1" applyFill="1" applyBorder="1" applyAlignment="1">
      <alignment horizontal="left"/>
    </xf>
    <xf numFmtId="208" fontId="2" fillId="3" borderId="13" xfId="0" applyNumberFormat="1" applyFont="1" applyFill="1" applyBorder="1"/>
    <xf numFmtId="208" fontId="2" fillId="3" borderId="16" xfId="0" applyNumberFormat="1" applyFont="1" applyFill="1" applyBorder="1" applyAlignment="1">
      <alignment horizontal="left"/>
    </xf>
    <xf numFmtId="208" fontId="2" fillId="3" borderId="11" xfId="0" applyNumberFormat="1" applyFont="1" applyFill="1" applyBorder="1" applyAlignment="1">
      <alignment horizontal="left"/>
    </xf>
    <xf numFmtId="208" fontId="2" fillId="3" borderId="15" xfId="0" applyNumberFormat="1" applyFont="1" applyFill="1" applyBorder="1" applyAlignment="1">
      <alignment horizontal="left"/>
    </xf>
    <xf numFmtId="0" fontId="6" fillId="3" borderId="13" xfId="0" applyFont="1" applyFill="1" applyBorder="1" applyAlignment="1">
      <alignment horizontal="left" wrapText="1"/>
    </xf>
    <xf numFmtId="208" fontId="12" fillId="3" borderId="13" xfId="0" applyNumberFormat="1" applyFont="1" applyFill="1" applyBorder="1" applyAlignment="1">
      <alignment horizontal="left"/>
    </xf>
    <xf numFmtId="208" fontId="2" fillId="0" borderId="11" xfId="0" applyNumberFormat="1" applyFont="1" applyFill="1" applyBorder="1" applyAlignment="1">
      <alignment horizontal="left"/>
    </xf>
    <xf numFmtId="208" fontId="9" fillId="3" borderId="13" xfId="0" applyNumberFormat="1" applyFont="1" applyFill="1" applyBorder="1" applyAlignment="1">
      <alignment horizontal="left"/>
    </xf>
    <xf numFmtId="0" fontId="2" fillId="2" borderId="12" xfId="0" applyFont="1" applyFill="1" applyBorder="1"/>
    <xf numFmtId="208" fontId="0" fillId="2" borderId="2" xfId="0" applyNumberFormat="1" applyFill="1" applyBorder="1"/>
    <xf numFmtId="208" fontId="10" fillId="3" borderId="11" xfId="0" applyNumberFormat="1" applyFont="1" applyFill="1" applyBorder="1" applyAlignment="1">
      <alignment horizontal="left"/>
    </xf>
    <xf numFmtId="0" fontId="3" fillId="3" borderId="13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wrapText="1"/>
    </xf>
    <xf numFmtId="0" fontId="5" fillId="0" borderId="0" xfId="0" applyFont="1"/>
    <xf numFmtId="0" fontId="0" fillId="2" borderId="2" xfId="0" applyFill="1" applyBorder="1" applyAlignment="1">
      <alignment horizontal="center"/>
    </xf>
    <xf numFmtId="208" fontId="2" fillId="3" borderId="13" xfId="0" applyNumberFormat="1" applyFont="1" applyFill="1" applyBorder="1" applyAlignment="1">
      <alignment horizontal="center"/>
    </xf>
    <xf numFmtId="208" fontId="2" fillId="0" borderId="10" xfId="0" applyNumberFormat="1" applyFont="1" applyBorder="1" applyAlignment="1">
      <alignment horizontal="center"/>
    </xf>
    <xf numFmtId="208" fontId="2" fillId="0" borderId="12" xfId="0" applyNumberFormat="1" applyFont="1" applyBorder="1" applyAlignment="1">
      <alignment horizontal="center"/>
    </xf>
    <xf numFmtId="208" fontId="2" fillId="3" borderId="10" xfId="0" applyNumberFormat="1" applyFont="1" applyFill="1" applyBorder="1" applyAlignment="1">
      <alignment horizontal="center"/>
    </xf>
    <xf numFmtId="208" fontId="2" fillId="3" borderId="12" xfId="0" applyNumberFormat="1" applyFont="1" applyFill="1" applyBorder="1" applyAlignment="1">
      <alignment horizontal="center"/>
    </xf>
    <xf numFmtId="208" fontId="11" fillId="3" borderId="12" xfId="0" applyNumberFormat="1" applyFont="1" applyFill="1" applyBorder="1" applyAlignment="1">
      <alignment horizontal="left"/>
    </xf>
    <xf numFmtId="208" fontId="2" fillId="0" borderId="8" xfId="0" applyNumberFormat="1" applyFont="1" applyFill="1" applyBorder="1" applyAlignment="1">
      <alignment horizontal="center"/>
    </xf>
    <xf numFmtId="208" fontId="2" fillId="3" borderId="9" xfId="0" applyNumberFormat="1" applyFont="1" applyFill="1" applyBorder="1" applyAlignment="1">
      <alignment horizontal="center"/>
    </xf>
    <xf numFmtId="208" fontId="13" fillId="3" borderId="12" xfId="0" applyNumberFormat="1" applyFont="1" applyFill="1" applyBorder="1" applyAlignment="1">
      <alignment horizontal="left"/>
    </xf>
    <xf numFmtId="211" fontId="14" fillId="0" borderId="12" xfId="0" applyNumberFormat="1" applyFont="1" applyBorder="1" applyAlignment="1">
      <alignment horizontal="left"/>
    </xf>
    <xf numFmtId="16" fontId="2" fillId="0" borderId="13" xfId="0" applyNumberFormat="1" applyFont="1" applyFill="1" applyBorder="1" applyAlignment="1">
      <alignment horizontal="left" wrapText="1"/>
    </xf>
    <xf numFmtId="0" fontId="15" fillId="0" borderId="12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3" fillId="3" borderId="12" xfId="0" applyFont="1" applyFill="1" applyBorder="1" applyAlignment="1">
      <alignment horizontal="left" wrapText="1"/>
    </xf>
    <xf numFmtId="0" fontId="3" fillId="3" borderId="13" xfId="0" applyFont="1" applyFill="1" applyBorder="1" applyAlignment="1">
      <alignment horizontal="left" wrapText="1"/>
    </xf>
    <xf numFmtId="210" fontId="3" fillId="3" borderId="13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180975</xdr:colOff>
      <xdr:row>22</xdr:row>
      <xdr:rowOff>0</xdr:rowOff>
    </xdr:from>
    <xdr:ext cx="418085" cy="264560"/>
    <xdr:sp macro="" textlink="">
      <xdr:nvSpPr>
        <xdr:cNvPr id="2" name="TextBox 1">
          <a:extLst/>
        </xdr:cNvPr>
        <xdr:cNvSpPr txBox="1"/>
      </xdr:nvSpPr>
      <xdr:spPr>
        <a:xfrm>
          <a:off x="3838575" y="12192000"/>
          <a:ext cx="41808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9"/>
  <sheetViews>
    <sheetView tabSelected="1" topLeftCell="A31" zoomScaleNormal="100" workbookViewId="0"/>
  </sheetViews>
  <sheetFormatPr defaultRowHeight="12.75" x14ac:dyDescent="0.2"/>
  <cols>
    <col min="1" max="1" width="8.7109375" customWidth="1"/>
    <col min="2" max="2" width="7.85546875" customWidth="1"/>
    <col min="3" max="3" width="38.28515625" customWidth="1"/>
    <col min="4" max="4" width="9.5703125" customWidth="1"/>
    <col min="5" max="5" width="10.140625" bestFit="1" customWidth="1"/>
    <col min="6" max="6" width="9.5703125" bestFit="1" customWidth="1"/>
    <col min="7" max="7" width="10.85546875" customWidth="1"/>
    <col min="8" max="8" width="22.140625" customWidth="1"/>
    <col min="9" max="10" width="9.140625" hidden="1" customWidth="1"/>
  </cols>
  <sheetData>
    <row r="1" spans="1:8" ht="24" customHeight="1" x14ac:dyDescent="0.2">
      <c r="C1" s="70" t="s">
        <v>47</v>
      </c>
      <c r="D1" s="71"/>
      <c r="E1" s="71"/>
      <c r="F1" s="71"/>
      <c r="G1" s="71"/>
    </row>
    <row r="2" spans="1:8" ht="40.5" customHeight="1" x14ac:dyDescent="0.2">
      <c r="C2" s="71"/>
      <c r="D2" s="71"/>
      <c r="E2" s="71"/>
      <c r="F2" s="71"/>
      <c r="G2" s="71"/>
    </row>
    <row r="3" spans="1:8" ht="25.5" customHeight="1" x14ac:dyDescent="0.2">
      <c r="A3" s="88" t="s">
        <v>4</v>
      </c>
      <c r="B3" s="91" t="s">
        <v>5</v>
      </c>
      <c r="C3" s="82" t="s">
        <v>21</v>
      </c>
      <c r="D3" s="8"/>
      <c r="E3" s="72" t="s">
        <v>8</v>
      </c>
      <c r="F3" s="73"/>
      <c r="G3" s="73"/>
      <c r="H3" s="85" t="s">
        <v>6</v>
      </c>
    </row>
    <row r="4" spans="1:8" ht="23.25" customHeight="1" x14ac:dyDescent="0.2">
      <c r="A4" s="89"/>
      <c r="B4" s="92"/>
      <c r="C4" s="83"/>
      <c r="D4" s="80" t="s">
        <v>23</v>
      </c>
      <c r="E4" s="74"/>
      <c r="F4" s="75"/>
      <c r="G4" s="75"/>
      <c r="H4" s="86"/>
    </row>
    <row r="5" spans="1:8" ht="20.25" customHeight="1" thickBot="1" x14ac:dyDescent="0.25">
      <c r="A5" s="89"/>
      <c r="B5" s="92"/>
      <c r="C5" s="83"/>
      <c r="D5" s="80"/>
      <c r="E5" s="76"/>
      <c r="F5" s="77"/>
      <c r="G5" s="77"/>
      <c r="H5" s="86"/>
    </row>
    <row r="6" spans="1:8" ht="32.25" customHeight="1" x14ac:dyDescent="0.2">
      <c r="A6" s="89"/>
      <c r="B6" s="92"/>
      <c r="C6" s="83"/>
      <c r="D6" s="80"/>
      <c r="E6" s="78" t="s">
        <v>0</v>
      </c>
      <c r="F6" s="80" t="s">
        <v>1</v>
      </c>
      <c r="G6" s="2" t="s">
        <v>2</v>
      </c>
      <c r="H6" s="86"/>
    </row>
    <row r="7" spans="1:8" ht="15.75" customHeight="1" x14ac:dyDescent="0.2">
      <c r="A7" s="90"/>
      <c r="B7" s="93"/>
      <c r="C7" s="84"/>
      <c r="D7" s="9"/>
      <c r="E7" s="79"/>
      <c r="F7" s="81"/>
      <c r="G7" s="10" t="s">
        <v>3</v>
      </c>
      <c r="H7" s="87"/>
    </row>
    <row r="8" spans="1:8" ht="19.5" customHeight="1" x14ac:dyDescent="0.2">
      <c r="A8" s="3"/>
      <c r="B8" s="4"/>
      <c r="C8" s="7" t="s">
        <v>9</v>
      </c>
      <c r="D8" s="4"/>
      <c r="E8" s="4"/>
      <c r="F8" s="5"/>
      <c r="G8" s="53"/>
      <c r="H8" s="6"/>
    </row>
    <row r="9" spans="1:8" ht="19.5" customHeight="1" x14ac:dyDescent="0.2">
      <c r="A9" s="22"/>
      <c r="B9" s="23"/>
      <c r="C9" s="24" t="s">
        <v>12</v>
      </c>
      <c r="D9" s="40"/>
      <c r="E9" s="38"/>
      <c r="F9" s="39"/>
      <c r="G9" s="54"/>
      <c r="H9" s="34"/>
    </row>
    <row r="10" spans="1:8" ht="39.75" customHeight="1" x14ac:dyDescent="0.2">
      <c r="A10" s="20">
        <v>4816310</v>
      </c>
      <c r="B10" s="12">
        <v>3122</v>
      </c>
      <c r="C10" s="51" t="s">
        <v>13</v>
      </c>
      <c r="D10" s="40">
        <v>2350</v>
      </c>
      <c r="E10" s="38"/>
      <c r="F10" s="39">
        <v>700</v>
      </c>
      <c r="G10" s="54">
        <f>D10+F10</f>
        <v>3050</v>
      </c>
      <c r="H10" s="33" t="s">
        <v>22</v>
      </c>
    </row>
    <row r="11" spans="1:8" s="1" customFormat="1" ht="20.25" customHeight="1" x14ac:dyDescent="0.2">
      <c r="A11" s="13"/>
      <c r="B11" s="11"/>
      <c r="C11" s="21" t="s">
        <v>24</v>
      </c>
      <c r="D11" s="14"/>
      <c r="E11" s="17" t="s">
        <v>10</v>
      </c>
      <c r="F11" s="15"/>
      <c r="G11" s="55"/>
      <c r="H11" s="18"/>
    </row>
    <row r="12" spans="1:8" s="1" customFormat="1" ht="32.25" customHeight="1" x14ac:dyDescent="0.2">
      <c r="A12" s="20">
        <v>4816310</v>
      </c>
      <c r="B12" s="12">
        <v>3142</v>
      </c>
      <c r="C12" s="51" t="s">
        <v>25</v>
      </c>
      <c r="D12" s="32">
        <v>0</v>
      </c>
      <c r="E12" s="16"/>
      <c r="F12" s="31">
        <v>500</v>
      </c>
      <c r="G12" s="56">
        <f>SUM(D12:F12)</f>
        <v>500</v>
      </c>
      <c r="H12" s="33" t="s">
        <v>22</v>
      </c>
    </row>
    <row r="13" spans="1:8" ht="16.5" customHeight="1" x14ac:dyDescent="0.2">
      <c r="A13" s="19"/>
      <c r="B13" s="11"/>
      <c r="C13" s="24" t="s">
        <v>26</v>
      </c>
      <c r="D13" s="41"/>
      <c r="E13" s="30"/>
      <c r="F13" s="27"/>
      <c r="G13" s="57"/>
      <c r="H13" s="35" t="s">
        <v>31</v>
      </c>
    </row>
    <row r="14" spans="1:8" ht="45" customHeight="1" x14ac:dyDescent="0.2">
      <c r="A14" s="20">
        <v>4816310</v>
      </c>
      <c r="B14" s="12">
        <v>3122</v>
      </c>
      <c r="C14" s="43" t="s">
        <v>14</v>
      </c>
      <c r="D14" s="42">
        <v>500</v>
      </c>
      <c r="E14" s="38">
        <v>-400</v>
      </c>
      <c r="F14" s="59"/>
      <c r="G14" s="58">
        <f>SUM(D14:F14)</f>
        <v>100</v>
      </c>
      <c r="H14" s="33" t="s">
        <v>32</v>
      </c>
    </row>
    <row r="15" spans="1:8" ht="16.5" customHeight="1" x14ac:dyDescent="0.2">
      <c r="A15" s="19"/>
      <c r="B15" s="11"/>
      <c r="C15" s="24" t="s">
        <v>11</v>
      </c>
      <c r="D15" s="41"/>
      <c r="E15" s="30"/>
      <c r="F15" s="27"/>
      <c r="G15" s="57"/>
      <c r="H15" s="35" t="s">
        <v>31</v>
      </c>
    </row>
    <row r="16" spans="1:8" ht="51" customHeight="1" x14ac:dyDescent="0.2">
      <c r="A16" s="20">
        <v>4816310</v>
      </c>
      <c r="B16" s="12">
        <v>3122</v>
      </c>
      <c r="C16" s="51" t="s">
        <v>28</v>
      </c>
      <c r="D16" s="42">
        <v>2500</v>
      </c>
      <c r="E16" s="29"/>
      <c r="F16" s="31">
        <v>400</v>
      </c>
      <c r="G16" s="58">
        <f>SUM(D16:F16)</f>
        <v>2900</v>
      </c>
      <c r="H16" s="33" t="s">
        <v>32</v>
      </c>
    </row>
    <row r="17" spans="1:13" ht="18" customHeight="1" x14ac:dyDescent="0.2">
      <c r="A17" s="19"/>
      <c r="B17" s="11"/>
      <c r="C17" s="24" t="s">
        <v>15</v>
      </c>
      <c r="D17" s="49"/>
      <c r="E17" s="27"/>
      <c r="F17" s="27"/>
      <c r="G17" s="35"/>
      <c r="H17" s="35" t="s">
        <v>31</v>
      </c>
      <c r="I17" s="52"/>
      <c r="J17" s="52"/>
      <c r="K17" s="52"/>
    </row>
    <row r="18" spans="1:13" ht="49.5" customHeight="1" x14ac:dyDescent="0.2">
      <c r="A18" s="20">
        <v>4816310</v>
      </c>
      <c r="B18" s="12">
        <v>3122</v>
      </c>
      <c r="C18" s="36" t="s">
        <v>27</v>
      </c>
      <c r="D18" s="42">
        <v>500</v>
      </c>
      <c r="E18" s="29"/>
      <c r="F18" s="62">
        <v>937.29100000000005</v>
      </c>
      <c r="G18" s="58">
        <f>SUM(D18:F18)</f>
        <v>1437.2910000000002</v>
      </c>
      <c r="H18" s="33" t="s">
        <v>32</v>
      </c>
    </row>
    <row r="19" spans="1:13" ht="18" customHeight="1" x14ac:dyDescent="0.2">
      <c r="A19" s="19"/>
      <c r="B19" s="11"/>
      <c r="C19" s="64" t="s">
        <v>30</v>
      </c>
      <c r="D19" s="49"/>
      <c r="E19" s="27"/>
      <c r="F19" s="27"/>
      <c r="G19" s="35"/>
      <c r="H19" s="35" t="s">
        <v>31</v>
      </c>
    </row>
    <row r="20" spans="1:13" ht="43.5" customHeight="1" x14ac:dyDescent="0.2">
      <c r="A20" s="20">
        <v>4816310</v>
      </c>
      <c r="B20" s="12">
        <v>3142</v>
      </c>
      <c r="C20" s="51" t="s">
        <v>29</v>
      </c>
      <c r="D20" s="42">
        <v>945</v>
      </c>
      <c r="E20" s="38">
        <v>-937.29100000000005</v>
      </c>
      <c r="F20" s="26"/>
      <c r="G20" s="58">
        <f>SUM(D20:F20)</f>
        <v>7.7089999999999463</v>
      </c>
      <c r="H20" s="33" t="s">
        <v>32</v>
      </c>
    </row>
    <row r="21" spans="1:13" ht="18" customHeight="1" x14ac:dyDescent="0.2">
      <c r="A21" s="19"/>
      <c r="B21" s="11"/>
      <c r="C21" s="24" t="s">
        <v>34</v>
      </c>
      <c r="D21" s="41"/>
      <c r="E21" s="30"/>
      <c r="F21" s="27"/>
      <c r="G21" s="57"/>
      <c r="H21" s="35" t="s">
        <v>31</v>
      </c>
      <c r="M21" s="37" t="s">
        <v>19</v>
      </c>
    </row>
    <row r="22" spans="1:13" ht="44.25" customHeight="1" x14ac:dyDescent="0.2">
      <c r="A22" s="20">
        <v>4816310</v>
      </c>
      <c r="B22" s="12">
        <v>3122</v>
      </c>
      <c r="C22" s="65" t="s">
        <v>33</v>
      </c>
      <c r="D22" s="42">
        <v>0</v>
      </c>
      <c r="E22" s="29"/>
      <c r="F22" s="42">
        <v>1471.8440000000001</v>
      </c>
      <c r="G22" s="58">
        <f>SUM(D22:F22)</f>
        <v>1471.8440000000001</v>
      </c>
      <c r="H22" s="33" t="s">
        <v>32</v>
      </c>
    </row>
    <row r="23" spans="1:13" ht="18" customHeight="1" x14ac:dyDescent="0.2">
      <c r="A23" s="19"/>
      <c r="B23" s="11"/>
      <c r="C23" s="24" t="s">
        <v>36</v>
      </c>
      <c r="D23" s="41"/>
      <c r="E23" s="30"/>
      <c r="F23" s="27"/>
      <c r="G23" s="57"/>
      <c r="H23" s="35" t="s">
        <v>31</v>
      </c>
    </row>
    <row r="24" spans="1:13" ht="45" customHeight="1" x14ac:dyDescent="0.2">
      <c r="A24" s="20">
        <v>4816310</v>
      </c>
      <c r="B24" s="12">
        <v>3122</v>
      </c>
      <c r="C24" s="66" t="s">
        <v>35</v>
      </c>
      <c r="D24" s="42">
        <v>0</v>
      </c>
      <c r="E24" s="29"/>
      <c r="F24" s="42">
        <v>1021.744</v>
      </c>
      <c r="G24" s="58">
        <f>SUM(D24:F24)</f>
        <v>1021.744</v>
      </c>
      <c r="H24" s="33" t="s">
        <v>32</v>
      </c>
    </row>
    <row r="25" spans="1:13" ht="16.5" customHeight="1" x14ac:dyDescent="0.2">
      <c r="A25" s="22"/>
      <c r="B25" s="23"/>
      <c r="C25" s="21" t="s">
        <v>38</v>
      </c>
      <c r="D25" s="40"/>
      <c r="E25" s="44"/>
      <c r="F25" s="46"/>
      <c r="G25" s="54"/>
      <c r="H25" s="35" t="s">
        <v>31</v>
      </c>
    </row>
    <row r="26" spans="1:13" ht="45" customHeight="1" x14ac:dyDescent="0.2">
      <c r="A26" s="20">
        <v>4816310</v>
      </c>
      <c r="B26" s="12">
        <v>3122</v>
      </c>
      <c r="C26" s="68" t="s">
        <v>37</v>
      </c>
      <c r="D26" s="32">
        <v>0</v>
      </c>
      <c r="E26" s="29"/>
      <c r="F26" s="31">
        <v>500</v>
      </c>
      <c r="G26" s="56">
        <f>SUM(D26:F26)</f>
        <v>500</v>
      </c>
      <c r="H26" s="33" t="s">
        <v>32</v>
      </c>
    </row>
    <row r="27" spans="1:13" ht="17.25" customHeight="1" x14ac:dyDescent="0.2">
      <c r="A27" s="13"/>
      <c r="B27" s="11"/>
      <c r="C27" s="21" t="s">
        <v>16</v>
      </c>
      <c r="D27" s="14"/>
      <c r="E27" s="17" t="s">
        <v>10</v>
      </c>
      <c r="F27" s="15"/>
      <c r="G27" s="55"/>
      <c r="H27" s="35" t="s">
        <v>31</v>
      </c>
    </row>
    <row r="28" spans="1:13" ht="46.5" customHeight="1" x14ac:dyDescent="0.2">
      <c r="A28" s="20">
        <v>4816310</v>
      </c>
      <c r="B28" s="12">
        <v>3142</v>
      </c>
      <c r="C28" s="69" t="s">
        <v>39</v>
      </c>
      <c r="D28" s="32">
        <v>0</v>
      </c>
      <c r="E28" s="29"/>
      <c r="F28" s="31">
        <v>100</v>
      </c>
      <c r="G28" s="56">
        <f>SUM(D28:F28)</f>
        <v>100</v>
      </c>
      <c r="H28" s="33" t="s">
        <v>32</v>
      </c>
    </row>
    <row r="29" spans="1:13" ht="21" customHeight="1" x14ac:dyDescent="0.2">
      <c r="A29" s="13"/>
      <c r="B29" s="11"/>
      <c r="C29" s="21" t="s">
        <v>17</v>
      </c>
      <c r="D29" s="14"/>
      <c r="E29" s="17" t="s">
        <v>10</v>
      </c>
      <c r="F29" s="15"/>
      <c r="G29" s="55"/>
      <c r="H29" s="18"/>
    </row>
    <row r="30" spans="1:13" ht="38.25" customHeight="1" x14ac:dyDescent="0.2">
      <c r="A30" s="20">
        <v>4816310</v>
      </c>
      <c r="B30" s="12">
        <v>3122</v>
      </c>
      <c r="C30" s="51" t="s">
        <v>18</v>
      </c>
      <c r="D30" s="32">
        <v>2500</v>
      </c>
      <c r="E30" s="29"/>
      <c r="F30" s="31">
        <v>1500</v>
      </c>
      <c r="G30" s="56">
        <f>SUM(D30:F30)</f>
        <v>4000</v>
      </c>
      <c r="H30" s="33" t="s">
        <v>22</v>
      </c>
    </row>
    <row r="31" spans="1:13" ht="18.75" customHeight="1" x14ac:dyDescent="0.2">
      <c r="A31" s="19"/>
      <c r="B31" s="11"/>
      <c r="C31" s="28" t="s">
        <v>41</v>
      </c>
      <c r="D31" s="45"/>
      <c r="E31" s="25"/>
      <c r="F31" s="25"/>
      <c r="G31" s="60"/>
      <c r="H31" s="18"/>
      <c r="K31" s="37"/>
    </row>
    <row r="32" spans="1:13" ht="40.5" customHeight="1" x14ac:dyDescent="0.2">
      <c r="A32" s="20">
        <v>4816310</v>
      </c>
      <c r="B32" s="12">
        <v>3122</v>
      </c>
      <c r="C32" s="67" t="s">
        <v>42</v>
      </c>
      <c r="D32" s="42">
        <v>0</v>
      </c>
      <c r="E32" s="29"/>
      <c r="F32" s="42">
        <v>1000</v>
      </c>
      <c r="G32" s="61">
        <f>SUM(D32:F32)</f>
        <v>1000</v>
      </c>
      <c r="H32" s="33" t="s">
        <v>22</v>
      </c>
      <c r="K32" s="37"/>
    </row>
    <row r="33" spans="1:11" ht="18" customHeight="1" x14ac:dyDescent="0.2">
      <c r="A33" s="19"/>
      <c r="B33" s="11"/>
      <c r="C33" s="28" t="s">
        <v>40</v>
      </c>
      <c r="D33" s="45"/>
      <c r="E33" s="25"/>
      <c r="F33" s="25"/>
      <c r="G33" s="60"/>
      <c r="H33" s="35" t="s">
        <v>45</v>
      </c>
      <c r="K33" s="37"/>
    </row>
    <row r="34" spans="1:11" ht="56.25" customHeight="1" x14ac:dyDescent="0.2">
      <c r="A34" s="20">
        <v>4816310</v>
      </c>
      <c r="B34" s="12">
        <v>3132</v>
      </c>
      <c r="C34" s="50" t="s">
        <v>20</v>
      </c>
      <c r="D34" s="42">
        <v>0</v>
      </c>
      <c r="E34" s="29"/>
      <c r="F34" s="63">
        <v>900</v>
      </c>
      <c r="G34" s="61">
        <f>SUM(D34:F34)</f>
        <v>900</v>
      </c>
      <c r="H34" s="33" t="s">
        <v>46</v>
      </c>
      <c r="K34" s="37"/>
    </row>
    <row r="35" spans="1:11" ht="18.75" customHeight="1" x14ac:dyDescent="0.2">
      <c r="A35" s="19"/>
      <c r="B35" s="11"/>
      <c r="C35" s="28" t="s">
        <v>43</v>
      </c>
      <c r="D35" s="45"/>
      <c r="E35" s="25"/>
      <c r="F35" s="25"/>
      <c r="G35" s="60"/>
      <c r="H35" s="35" t="s">
        <v>31</v>
      </c>
      <c r="K35" s="37"/>
    </row>
    <row r="36" spans="1:11" ht="44.25" customHeight="1" x14ac:dyDescent="0.2">
      <c r="A36" s="20">
        <v>4816310</v>
      </c>
      <c r="B36" s="12">
        <v>3132</v>
      </c>
      <c r="C36" s="36" t="s">
        <v>44</v>
      </c>
      <c r="D36" s="42">
        <v>8355.9830000000002</v>
      </c>
      <c r="E36" s="38">
        <v>-6793.5879999999997</v>
      </c>
      <c r="F36" s="63"/>
      <c r="G36" s="61">
        <f>SUM(D36:F36)</f>
        <v>1562.3950000000004</v>
      </c>
      <c r="H36" s="33" t="s">
        <v>32</v>
      </c>
      <c r="K36" s="37"/>
    </row>
    <row r="37" spans="1:11" ht="20.25" customHeight="1" x14ac:dyDescent="0.2">
      <c r="A37" s="3"/>
      <c r="B37" s="4"/>
      <c r="C37" s="47" t="s">
        <v>7</v>
      </c>
      <c r="D37" s="48"/>
      <c r="E37" s="48">
        <f>E10+E12+E14+E16+E18+E20+E22+E24+E26+E28+E30+E32+E36</f>
        <v>-8130.8789999999999</v>
      </c>
      <c r="F37" s="48">
        <f>F10+F12+F14+F16+F18+F20+F22+F24+F26+F28+F30+F32+F34+F36</f>
        <v>9030.8790000000008</v>
      </c>
      <c r="G37" s="48"/>
      <c r="H37" s="6"/>
      <c r="K37" s="37"/>
    </row>
    <row r="38" spans="1:11" ht="1.5" hidden="1" customHeight="1" x14ac:dyDescent="0.2"/>
    <row r="39" spans="1:11" ht="21.75" customHeight="1" x14ac:dyDescent="0.2"/>
  </sheetData>
  <mergeCells count="9">
    <mergeCell ref="A3:A7"/>
    <mergeCell ref="B3:B7"/>
    <mergeCell ref="D4:D6"/>
    <mergeCell ref="C1:G2"/>
    <mergeCell ref="E3:G5"/>
    <mergeCell ref="E6:E7"/>
    <mergeCell ref="F6:F7"/>
    <mergeCell ref="C3:C7"/>
    <mergeCell ref="H3:H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2016-10-14T17:30:20Z</cp:lastPrinted>
  <dcterms:created xsi:type="dcterms:W3CDTF">1996-10-08T23:32:33Z</dcterms:created>
  <dcterms:modified xsi:type="dcterms:W3CDTF">2017-04-20T11:21:16Z</dcterms:modified>
</cp:coreProperties>
</file>