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0" yWindow="105" windowWidth="15480" windowHeight="10920"/>
  </bookViews>
  <sheets>
    <sheet name="10 12" sheetId="4" r:id="rId1"/>
    <sheet name=" дод07 11" sheetId="5" state="hidden" r:id="rId2"/>
    <sheet name="Отчет о совместимости" sheetId="6" state="hidden" r:id="rId3"/>
    <sheet name="Отчет о совместимости (1)" sheetId="7" state="hidden" r:id="rId4"/>
    <sheet name="Лист1" sheetId="8" state="hidden" r:id="rId5"/>
  </sheets>
  <definedNames>
    <definedName name="_xlnm.Print_Titles" localSheetId="1">' дод07 11'!$9:$11</definedName>
    <definedName name="_xlnm.Print_Titles" localSheetId="0">'10 12'!$9:$11</definedName>
  </definedNames>
  <calcPr calcId="162913" fullCalcOnLoad="1"/>
</workbook>
</file>

<file path=xl/calcChain.xml><?xml version="1.0" encoding="utf-8"?>
<calcChain xmlns="http://schemas.openxmlformats.org/spreadsheetml/2006/main">
  <c r="H20" i="4" l="1"/>
  <c r="I20" i="4"/>
  <c r="J20" i="4"/>
  <c r="K20" i="4"/>
  <c r="G18" i="4"/>
  <c r="G19" i="4" s="1"/>
  <c r="G16" i="4"/>
  <c r="G17" i="4" s="1"/>
  <c r="G14" i="4"/>
  <c r="G15" i="4" s="1"/>
  <c r="G12" i="4"/>
  <c r="G20" i="4" s="1"/>
  <c r="I13" i="5"/>
  <c r="I16" i="5"/>
  <c r="I19" i="5"/>
  <c r="I21" i="5"/>
  <c r="J23" i="5"/>
  <c r="I23" i="5" s="1"/>
  <c r="K23" i="5"/>
  <c r="L23" i="5"/>
  <c r="M23" i="5"/>
  <c r="I24" i="5"/>
  <c r="G13" i="4"/>
  <c r="G21" i="4" s="1"/>
</calcChain>
</file>

<file path=xl/sharedStrings.xml><?xml version="1.0" encoding="utf-8"?>
<sst xmlns="http://schemas.openxmlformats.org/spreadsheetml/2006/main" count="111" uniqueCount="78">
  <si>
    <t>до рішення виконавчого комітету міської ради</t>
  </si>
  <si>
    <t>ТИТУЛЬНИЙ СПИСОК</t>
  </si>
  <si>
    <t>департаменту містобудівного комплексу та земельних відносин Чернівецької міської ради</t>
  </si>
  <si>
    <t>Код КЕКВ</t>
  </si>
  <si>
    <t>№ п/п</t>
  </si>
  <si>
    <t>Об`єкти будівництва</t>
  </si>
  <si>
    <t>Термін будівництва</t>
  </si>
  <si>
    <t>Потужність</t>
  </si>
  <si>
    <t>Загальна кошторисна вартість об`єкта</t>
  </si>
  <si>
    <t>Вартість відповідно до проведеного тендеру</t>
  </si>
  <si>
    <t>Освоєно капвкладень на 01.01.11р.</t>
  </si>
  <si>
    <t>Обсяги капвкладень на 2011р.</t>
  </si>
  <si>
    <t>У т.ч. по кварталах</t>
  </si>
  <si>
    <t>Підрядник</t>
  </si>
  <si>
    <t>І</t>
  </si>
  <si>
    <t>ІІ</t>
  </si>
  <si>
    <t>ІІІ</t>
  </si>
  <si>
    <t>ІV</t>
  </si>
  <si>
    <t>1. Житлове будівництво</t>
  </si>
  <si>
    <t>1.1</t>
  </si>
  <si>
    <t>об`єкт</t>
  </si>
  <si>
    <t>у т.ч. утримання технагляду</t>
  </si>
  <si>
    <t>2.1</t>
  </si>
  <si>
    <t>2011 р.</t>
  </si>
  <si>
    <t>3. Комунальне господарство</t>
  </si>
  <si>
    <t>3.2</t>
  </si>
  <si>
    <t>2008-2011р.р.</t>
  </si>
  <si>
    <t>РАЗОМ:</t>
  </si>
  <si>
    <t xml:space="preserve">Капітальний ремонт дитячого будинку сімейного типу на вул.Віденській,5 </t>
  </si>
  <si>
    <t>Додаток 2</t>
  </si>
  <si>
    <t>(тис.грн.)</t>
  </si>
  <si>
    <t>пп Шмалько С.А.</t>
  </si>
  <si>
    <t>Реставрація з реабілітацією (добудова) лікувального корпусу дитячої лікарні на 
вул Буковинській,4</t>
  </si>
  <si>
    <t>2006-2011р.р</t>
  </si>
  <si>
    <t>ТОВ ПБФ "Ріка"</t>
  </si>
  <si>
    <t xml:space="preserve">за рахунок субвенцій з державного бюджету місцевим бюджетам </t>
  </si>
  <si>
    <t xml:space="preserve">Будівництво КНС, водопроводу та напірного каналізаційного колектора мікрорайону "Рогізна" м. Чернівці </t>
  </si>
  <si>
    <t>2. Охорона здоров`я</t>
  </si>
  <si>
    <t>3.1.</t>
  </si>
  <si>
    <t xml:space="preserve">Будівництво каналізації міської лікарні №4 по вул. І.Підкови,14 </t>
  </si>
  <si>
    <t>ЗАТ
"Агрошляхбуд"</t>
  </si>
  <si>
    <t>ТДВ
"ПМК-76"</t>
  </si>
  <si>
    <t>2011-2012р.р</t>
  </si>
  <si>
    <t>Заступник міського голови з питань діяльності</t>
  </si>
  <si>
    <t>виконавчих органів  міської ради</t>
  </si>
  <si>
    <t>П.Ротар</t>
  </si>
  <si>
    <t>Отчет о совместимости для Титул 11-2.xls</t>
  </si>
  <si>
    <t>Дата отчета: 14.11.2011 11:15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</si>
  <si>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</si>
  <si>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</si>
  <si>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</si>
  <si>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</si>
  <si>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 xml:space="preserve">  _____ 2012   № __________ </t>
  </si>
  <si>
    <t>будівництва об`єктів житла і соціальної сфери на  2012 рік</t>
  </si>
  <si>
    <t>Отчет о совместимости для Титул 2012-1.xls</t>
  </si>
  <si>
    <t>Дата отчета: 15.01.2012 17:57</t>
  </si>
  <si>
    <t>КТКВК</t>
  </si>
  <si>
    <t>№ з/п</t>
  </si>
  <si>
    <t>Чернівецький міський голова</t>
  </si>
  <si>
    <t>О. Каспрук</t>
  </si>
  <si>
    <t>3</t>
  </si>
  <si>
    <t>1</t>
  </si>
  <si>
    <t>Конкурс</t>
  </si>
  <si>
    <t xml:space="preserve"> будівництва об`єктів житла і соціальної сфери по департаменту містобудівного комплексу та земельних відносин міської ради на 2017 рік</t>
  </si>
  <si>
    <t xml:space="preserve">Додаток 2 </t>
  </si>
  <si>
    <t>4811010</t>
  </si>
  <si>
    <t>4811020</t>
  </si>
  <si>
    <t>Капітальний ремонт закладів дошкільної освіти (капітальні видатки на реалізацію інвестиційного проекту «Енергоефективність в будівлях бюджетної сфери у м.Чернівцях» (кредитні кошти)</t>
  </si>
  <si>
    <t>Капітальний ремонт загальноосвітніх  навчальних закладів (капітальні видатки на реалізацію інвестиційного проекту «Енергоефективність в будівлях бюджетної сфери у м.Чернівцях» (кредитні кошти)</t>
  </si>
  <si>
    <t>2</t>
  </si>
  <si>
    <t>Обсяги капвкладень на 2017р.</t>
  </si>
  <si>
    <t>Освоєно капвкладень на 01.01.17р.</t>
  </si>
  <si>
    <t>4</t>
  </si>
  <si>
    <t>Будівництво автономної  котельні для басейну ЗОШ №27 на вул.С.Воробкевича,19 (капітальні видатки на реалізацію інвестиційного проекту «Енергоефективність в будівлях бюджетної сфери у м.Чернівцях» (кредитні кошти)</t>
  </si>
  <si>
    <t>Реконструкція басейнів ЗОШ №27 на вул.С.Воробкевича,19 (капітальні видатки на реалізацію інвестиційного проекту «Енергоефективність в будівлях бюджетної сфери у м.Чернівцях» (кредитні кошти)</t>
  </si>
  <si>
    <t>4816310</t>
  </si>
  <si>
    <t>за рахунок кредитних коштів міжнародної фінансової організації "Північна екологічна фінансова корпорація" (NEFCO), які залучені до спеціального фонду міського бюджету - бюджету розвитку,  для реалізації інвестиційного проекту                                                                                                                             "Енергоефективність в будівлях бюджетної сфери у м.Чернівцях"</t>
  </si>
  <si>
    <r>
      <rPr>
        <b/>
        <u/>
        <sz val="12"/>
        <rFont val="Arial"/>
        <family val="2"/>
        <charset val="204"/>
      </rPr>
      <t>23.01.2017</t>
    </r>
    <r>
      <rPr>
        <b/>
        <sz val="12"/>
        <rFont val="Arial"/>
        <family val="2"/>
        <charset val="204"/>
      </rPr>
      <t xml:space="preserve"> №4/1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</si>
</sst>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1" formatCode="_-* #,##0.00\ _г_р_н_._-;\-* #,##0.00\ _г_р_н_._-;_-* &quot;-&quot;??\ _г_р_н_._-;_-@_-"/>
    <numFmt numFmtId="173" formatCode="#,##0&quot;р.&quot;;[Red]\-#,##0&quot;р.&quot;"/>
    <numFmt numFmtId="179" formatCode="_-* #,##0.00_р_._-;\-* #,##0.00_р_._-;_-* &quot;-&quot;??_р_._-;_-@_-"/>
    <numFmt numFmtId="188" formatCode="0.0"/>
    <numFmt numFmtId="189" formatCode="0.000"/>
    <numFmt numFmtId="190" formatCode="0.00000"/>
    <numFmt numFmtId="191" formatCode="0.0000"/>
    <numFmt numFmtId="199" formatCode="#,##0.000_р_."/>
  </numFmts>
  <fonts count="25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color indexed="4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u/>
      <sz val="12"/>
      <name val="Arial"/>
      <family val="2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3" fillId="0" borderId="0"/>
    <xf numFmtId="0" fontId="1" fillId="0" borderId="0"/>
    <xf numFmtId="0" fontId="1" fillId="0" borderId="0"/>
    <xf numFmtId="0" fontId="24" fillId="0" borderId="0"/>
    <xf numFmtId="171" fontId="23" fillId="0" borderId="0" applyFont="0" applyFill="0" applyBorder="0" applyAlignment="0" applyProtection="0"/>
    <xf numFmtId="179" fontId="1" fillId="0" borderId="0" applyFont="0" applyFill="0" applyBorder="0" applyAlignment="0" applyProtection="0"/>
  </cellStyleXfs>
  <cellXfs count="28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0" fillId="0" borderId="4" xfId="0" applyFill="1" applyBorder="1"/>
    <xf numFmtId="0" fontId="0" fillId="0" borderId="5" xfId="0" applyFill="1" applyBorder="1"/>
    <xf numFmtId="0" fontId="3" fillId="0" borderId="6" xfId="0" applyFont="1" applyFill="1" applyBorder="1"/>
    <xf numFmtId="0" fontId="0" fillId="0" borderId="6" xfId="0" applyFill="1" applyBorder="1"/>
    <xf numFmtId="0" fontId="0" fillId="0" borderId="7" xfId="0" applyFill="1" applyBorder="1"/>
    <xf numFmtId="49" fontId="6" fillId="0" borderId="8" xfId="0" applyNumberFormat="1" applyFont="1" applyFill="1" applyBorder="1" applyAlignment="1">
      <alignment horizontal="center"/>
    </xf>
    <xf numFmtId="0" fontId="7" fillId="0" borderId="9" xfId="0" applyFont="1" applyFill="1" applyBorder="1" applyAlignment="1">
      <alignment wrapText="1"/>
    </xf>
    <xf numFmtId="0" fontId="7" fillId="0" borderId="10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188" fontId="7" fillId="0" borderId="9" xfId="0" applyNumberFormat="1" applyFont="1" applyFill="1" applyBorder="1" applyAlignment="1">
      <alignment horizontal="left" vertical="center"/>
    </xf>
    <xf numFmtId="189" fontId="7" fillId="0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89" fontId="0" fillId="0" borderId="0" xfId="0" applyNumberFormat="1" applyAlignment="1">
      <alignment horizontal="right"/>
    </xf>
    <xf numFmtId="189" fontId="0" fillId="0" borderId="0" xfId="0" applyNumberFormat="1"/>
    <xf numFmtId="0" fontId="7" fillId="0" borderId="10" xfId="0" applyFont="1" applyFill="1" applyBorder="1" applyAlignment="1">
      <alignment wrapText="1"/>
    </xf>
    <xf numFmtId="188" fontId="7" fillId="0" borderId="10" xfId="0" applyNumberFormat="1" applyFont="1" applyFill="1" applyBorder="1" applyAlignment="1">
      <alignment horizontal="left" vertical="center"/>
    </xf>
    <xf numFmtId="189" fontId="3" fillId="0" borderId="1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49" fontId="6" fillId="0" borderId="11" xfId="0" applyNumberFormat="1" applyFont="1" applyFill="1" applyBorder="1" applyAlignment="1">
      <alignment horizontal="center"/>
    </xf>
    <xf numFmtId="0" fontId="7" fillId="0" borderId="12" xfId="0" applyFont="1" applyFill="1" applyBorder="1" applyAlignment="1">
      <alignment horizontal="left" vertical="center"/>
    </xf>
    <xf numFmtId="189" fontId="7" fillId="0" borderId="12" xfId="0" applyNumberFormat="1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>
      <alignment horizontal="center"/>
    </xf>
    <xf numFmtId="0" fontId="7" fillId="0" borderId="9" xfId="0" applyFont="1" applyFill="1" applyBorder="1" applyAlignment="1">
      <alignment horizontal="left" vertical="center" wrapText="1"/>
    </xf>
    <xf numFmtId="189" fontId="3" fillId="0" borderId="9" xfId="0" applyNumberFormat="1" applyFont="1" applyFill="1" applyBorder="1" applyAlignment="1">
      <alignment horizontal="center"/>
    </xf>
    <xf numFmtId="2" fontId="7" fillId="0" borderId="9" xfId="0" applyNumberFormat="1" applyFont="1" applyFill="1" applyBorder="1" applyAlignment="1">
      <alignment horizontal="center" vertical="center"/>
    </xf>
    <xf numFmtId="191" fontId="7" fillId="0" borderId="9" xfId="0" applyNumberFormat="1" applyFont="1" applyFill="1" applyBorder="1" applyAlignment="1">
      <alignment horizontal="center" vertical="center"/>
    </xf>
    <xf numFmtId="189" fontId="7" fillId="0" borderId="9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left" wrapText="1"/>
    </xf>
    <xf numFmtId="191" fontId="7" fillId="0" borderId="6" xfId="0" applyNumberFormat="1" applyFont="1" applyFill="1" applyBorder="1" applyAlignment="1">
      <alignment horizontal="center" vertical="center"/>
    </xf>
    <xf numFmtId="189" fontId="3" fillId="0" borderId="12" xfId="0" applyNumberFormat="1" applyFont="1" applyFill="1" applyBorder="1" applyAlignment="1">
      <alignment horizontal="center" vertical="center"/>
    </xf>
    <xf numFmtId="191" fontId="7" fillId="0" borderId="10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wrapText="1"/>
    </xf>
    <xf numFmtId="188" fontId="7" fillId="0" borderId="12" xfId="0" applyNumberFormat="1" applyFont="1" applyFill="1" applyBorder="1" applyAlignment="1">
      <alignment horizontal="left" vertical="center"/>
    </xf>
    <xf numFmtId="49" fontId="0" fillId="0" borderId="0" xfId="0" applyNumberFormat="1" applyAlignment="1">
      <alignment horizontal="right"/>
    </xf>
    <xf numFmtId="191" fontId="7" fillId="0" borderId="1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/>
    <xf numFmtId="0" fontId="7" fillId="0" borderId="2" xfId="0" applyFont="1" applyFill="1" applyBorder="1" applyAlignment="1">
      <alignment horizontal="left" vertical="center"/>
    </xf>
    <xf numFmtId="189" fontId="3" fillId="0" borderId="9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89" fontId="7" fillId="0" borderId="9" xfId="0" applyNumberFormat="1" applyFont="1" applyFill="1" applyBorder="1" applyAlignment="1">
      <alignment horizontal="left" vertical="center"/>
    </xf>
    <xf numFmtId="173" fontId="7" fillId="0" borderId="9" xfId="0" applyNumberFormat="1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left"/>
    </xf>
    <xf numFmtId="190" fontId="3" fillId="0" borderId="2" xfId="0" applyNumberFormat="1" applyFont="1" applyBorder="1" applyAlignment="1">
      <alignment horizontal="center"/>
    </xf>
    <xf numFmtId="189" fontId="3" fillId="0" borderId="2" xfId="0" applyNumberFormat="1" applyFont="1" applyBorder="1" applyAlignment="1">
      <alignment horizontal="center"/>
    </xf>
    <xf numFmtId="0" fontId="0" fillId="0" borderId="18" xfId="0" applyBorder="1" applyAlignment="1">
      <alignment wrapText="1"/>
    </xf>
    <xf numFmtId="0" fontId="0" fillId="0" borderId="18" xfId="0" applyBorder="1"/>
    <xf numFmtId="0" fontId="0" fillId="0" borderId="18" xfId="0" applyBorder="1" applyAlignment="1">
      <alignment horizontal="left"/>
    </xf>
    <xf numFmtId="189" fontId="3" fillId="0" borderId="18" xfId="0" applyNumberFormat="1" applyFont="1" applyBorder="1" applyAlignment="1">
      <alignment horizontal="center"/>
    </xf>
    <xf numFmtId="0" fontId="4" fillId="0" borderId="0" xfId="0" applyFont="1" applyAlignment="1"/>
    <xf numFmtId="0" fontId="0" fillId="0" borderId="0" xfId="0" applyAlignment="1">
      <alignment wrapText="1"/>
    </xf>
    <xf numFmtId="0" fontId="4" fillId="0" borderId="0" xfId="0" applyFont="1"/>
    <xf numFmtId="0" fontId="8" fillId="0" borderId="0" xfId="0" applyFont="1"/>
    <xf numFmtId="189" fontId="4" fillId="0" borderId="0" xfId="0" applyNumberFormat="1" applyFont="1"/>
    <xf numFmtId="189" fontId="9" fillId="0" borderId="0" xfId="0" applyNumberFormat="1" applyFont="1"/>
    <xf numFmtId="0" fontId="10" fillId="0" borderId="0" xfId="0" applyFont="1" applyAlignment="1">
      <alignment wrapText="1"/>
    </xf>
    <xf numFmtId="189" fontId="10" fillId="0" borderId="0" xfId="0" applyNumberFormat="1" applyFont="1"/>
    <xf numFmtId="191" fontId="4" fillId="0" borderId="0" xfId="0" applyNumberFormat="1" applyFont="1"/>
    <xf numFmtId="0" fontId="3" fillId="0" borderId="0" xfId="0" applyFont="1" applyAlignment="1">
      <alignment horizontal="center"/>
    </xf>
    <xf numFmtId="0" fontId="12" fillId="0" borderId="0" xfId="0" applyFont="1" applyBorder="1" applyAlignment="1">
      <alignment wrapText="1"/>
    </xf>
    <xf numFmtId="189" fontId="13" fillId="0" borderId="0" xfId="0" applyNumberFormat="1" applyFont="1" applyBorder="1" applyAlignment="1">
      <alignment wrapText="1"/>
    </xf>
    <xf numFmtId="0" fontId="14" fillId="0" borderId="0" xfId="0" applyFont="1"/>
    <xf numFmtId="189" fontId="12" fillId="0" borderId="0" xfId="0" applyNumberFormat="1" applyFont="1" applyBorder="1" applyAlignment="1">
      <alignment wrapText="1"/>
    </xf>
    <xf numFmtId="0" fontId="13" fillId="0" borderId="0" xfId="0" applyFont="1" applyBorder="1" applyAlignment="1">
      <alignment wrapText="1"/>
    </xf>
    <xf numFmtId="49" fontId="15" fillId="0" borderId="2" xfId="0" applyNumberFormat="1" applyFont="1" applyBorder="1" applyAlignment="1">
      <alignment horizontal="center"/>
    </xf>
    <xf numFmtId="191" fontId="3" fillId="0" borderId="3" xfId="0" applyNumberFormat="1" applyFont="1" applyBorder="1" applyAlignment="1">
      <alignment horizontal="center" wrapText="1"/>
    </xf>
    <xf numFmtId="49" fontId="15" fillId="0" borderId="18" xfId="0" applyNumberFormat="1" applyFont="1" applyBorder="1" applyAlignment="1">
      <alignment horizontal="center"/>
    </xf>
    <xf numFmtId="0" fontId="3" fillId="0" borderId="18" xfId="0" applyFont="1" applyBorder="1" applyAlignment="1">
      <alignment wrapText="1"/>
    </xf>
    <xf numFmtId="191" fontId="3" fillId="0" borderId="18" xfId="0" applyNumberFormat="1" applyFont="1" applyBorder="1" applyAlignment="1">
      <alignment horizontal="center"/>
    </xf>
    <xf numFmtId="191" fontId="3" fillId="0" borderId="19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49" fontId="15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horizontal="left"/>
    </xf>
    <xf numFmtId="189" fontId="3" fillId="0" borderId="0" xfId="0" applyNumberFormat="1" applyFont="1" applyBorder="1" applyAlignment="1">
      <alignment horizontal="center"/>
    </xf>
    <xf numFmtId="191" fontId="3" fillId="0" borderId="0" xfId="0" applyNumberFormat="1" applyFont="1" applyBorder="1" applyAlignment="1">
      <alignment horizontal="center"/>
    </xf>
    <xf numFmtId="191" fontId="3" fillId="0" borderId="0" xfId="0" applyNumberFormat="1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2" fontId="7" fillId="0" borderId="10" xfId="0" applyNumberFormat="1" applyFont="1" applyFill="1" applyBorder="1" applyAlignment="1">
      <alignment horizontal="center" vertical="center"/>
    </xf>
    <xf numFmtId="2" fontId="7" fillId="0" borderId="1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Border="1" applyAlignment="1">
      <alignment horizontal="center"/>
    </xf>
    <xf numFmtId="190" fontId="3" fillId="0" borderId="0" xfId="0" applyNumberFormat="1" applyFont="1" applyBorder="1" applyAlignment="1">
      <alignment horizontal="right"/>
    </xf>
    <xf numFmtId="190" fontId="11" fillId="0" borderId="0" xfId="0" applyNumberFormat="1" applyFont="1" applyBorder="1"/>
    <xf numFmtId="190" fontId="0" fillId="0" borderId="0" xfId="0" applyNumberFormat="1" applyBorder="1"/>
    <xf numFmtId="189" fontId="11" fillId="0" borderId="0" xfId="0" applyNumberFormat="1" applyFont="1" applyBorder="1"/>
    <xf numFmtId="0" fontId="14" fillId="0" borderId="0" xfId="0" applyFont="1" applyBorder="1"/>
    <xf numFmtId="190" fontId="14" fillId="0" borderId="0" xfId="0" applyNumberFormat="1" applyFont="1" applyBorder="1"/>
    <xf numFmtId="189" fontId="3" fillId="0" borderId="0" xfId="0" applyNumberFormat="1" applyFont="1" applyBorder="1"/>
    <xf numFmtId="191" fontId="0" fillId="0" borderId="0" xfId="0" applyNumberFormat="1" applyBorder="1"/>
    <xf numFmtId="0" fontId="3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/>
    </xf>
    <xf numFmtId="188" fontId="7" fillId="0" borderId="6" xfId="0" applyNumberFormat="1" applyFont="1" applyFill="1" applyBorder="1" applyAlignment="1">
      <alignment horizontal="left" vertical="center"/>
    </xf>
    <xf numFmtId="189" fontId="3" fillId="0" borderId="6" xfId="0" applyNumberFormat="1" applyFont="1" applyFill="1" applyBorder="1" applyAlignment="1">
      <alignment horizontal="center"/>
    </xf>
    <xf numFmtId="2" fontId="7" fillId="0" borderId="6" xfId="0" applyNumberFormat="1" applyFont="1" applyFill="1" applyBorder="1" applyAlignment="1">
      <alignment horizontal="center" vertical="center"/>
    </xf>
    <xf numFmtId="189" fontId="7" fillId="0" borderId="6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190" fontId="7" fillId="0" borderId="9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20" xfId="0" applyNumberForma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NumberFormat="1" applyFont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189" fontId="3" fillId="0" borderId="0" xfId="0" applyNumberFormat="1" applyFont="1" applyAlignment="1">
      <alignment vertical="top" wrapText="1"/>
    </xf>
    <xf numFmtId="189" fontId="0" fillId="0" borderId="0" xfId="0" applyNumberFormat="1" applyAlignment="1">
      <alignment vertical="top" wrapText="1"/>
    </xf>
    <xf numFmtId="189" fontId="0" fillId="0" borderId="20" xfId="0" applyNumberFormat="1" applyBorder="1" applyAlignment="1">
      <alignment vertical="top" wrapText="1"/>
    </xf>
    <xf numFmtId="189" fontId="3" fillId="0" borderId="0" xfId="0" applyNumberFormat="1" applyFont="1" applyAlignment="1">
      <alignment horizontal="center" vertical="top" wrapText="1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/>
    <xf numFmtId="49" fontId="4" fillId="0" borderId="2" xfId="0" applyNumberFormat="1" applyFont="1" applyBorder="1" applyAlignment="1">
      <alignment horizontal="center" wrapText="1"/>
    </xf>
    <xf numFmtId="49" fontId="3" fillId="0" borderId="0" xfId="0" applyNumberFormat="1" applyFont="1" applyFill="1" applyAlignment="1">
      <alignment horizontal="center"/>
    </xf>
    <xf numFmtId="49" fontId="16" fillId="0" borderId="0" xfId="0" applyNumberFormat="1" applyFont="1" applyAlignment="1">
      <alignment horizontal="center"/>
    </xf>
    <xf numFmtId="49" fontId="5" fillId="0" borderId="18" xfId="0" applyNumberFormat="1" applyFont="1" applyBorder="1" applyAlignment="1">
      <alignment horizontal="center" wrapText="1"/>
    </xf>
    <xf numFmtId="189" fontId="17" fillId="0" borderId="0" xfId="0" applyNumberFormat="1" applyFont="1" applyFill="1" applyBorder="1" applyAlignment="1">
      <alignment horizontal="center" vertical="center"/>
    </xf>
    <xf numFmtId="191" fontId="0" fillId="0" borderId="0" xfId="0" applyNumberFormat="1"/>
    <xf numFmtId="0" fontId="3" fillId="0" borderId="0" xfId="0" applyFont="1"/>
    <xf numFmtId="189" fontId="1" fillId="0" borderId="0" xfId="0" applyNumberFormat="1" applyFont="1" applyFill="1" applyBorder="1" applyAlignment="1">
      <alignment horizontal="center" vertical="center"/>
    </xf>
    <xf numFmtId="191" fontId="1" fillId="0" borderId="0" xfId="0" applyNumberFormat="1" applyFont="1" applyFill="1" applyBorder="1" applyAlignment="1">
      <alignment horizontal="right" vertical="center"/>
    </xf>
    <xf numFmtId="189" fontId="1" fillId="0" borderId="0" xfId="0" applyNumberFormat="1" applyFont="1" applyFill="1" applyBorder="1" applyAlignment="1">
      <alignment horizontal="right" vertical="center"/>
    </xf>
    <xf numFmtId="189" fontId="3" fillId="0" borderId="0" xfId="0" applyNumberFormat="1" applyFont="1" applyBorder="1" applyAlignment="1">
      <alignment horizontal="right"/>
    </xf>
    <xf numFmtId="189" fontId="3" fillId="0" borderId="0" xfId="0" applyNumberFormat="1" applyFont="1" applyFill="1" applyBorder="1" applyAlignment="1">
      <alignment horizontal="right" vertical="center"/>
    </xf>
    <xf numFmtId="189" fontId="3" fillId="0" borderId="0" xfId="0" applyNumberFormat="1" applyFont="1"/>
    <xf numFmtId="189" fontId="3" fillId="0" borderId="0" xfId="0" applyNumberFormat="1" applyFont="1" applyAlignment="1">
      <alignment horizontal="right"/>
    </xf>
    <xf numFmtId="189" fontId="17" fillId="0" borderId="0" xfId="0" applyNumberFormat="1" applyFont="1"/>
    <xf numFmtId="191" fontId="1" fillId="0" borderId="0" xfId="0" applyNumberFormat="1" applyFont="1" applyFill="1" applyBorder="1" applyAlignment="1">
      <alignment vertical="center"/>
    </xf>
    <xf numFmtId="189" fontId="1" fillId="0" borderId="0" xfId="0" applyNumberFormat="1" applyFont="1" applyFill="1" applyBorder="1" applyAlignment="1">
      <alignment vertical="center"/>
    </xf>
    <xf numFmtId="189" fontId="3" fillId="0" borderId="0" xfId="0" applyNumberFormat="1" applyFont="1" applyFill="1" applyBorder="1" applyAlignment="1">
      <alignment vertical="center"/>
    </xf>
    <xf numFmtId="0" fontId="0" fillId="0" borderId="0" xfId="0" applyAlignment="1"/>
    <xf numFmtId="0" fontId="3" fillId="0" borderId="0" xfId="0" applyFont="1" applyAlignment="1"/>
    <xf numFmtId="189" fontId="17" fillId="0" borderId="0" xfId="0" applyNumberFormat="1" applyFont="1" applyFill="1" applyBorder="1" applyAlignment="1">
      <alignment vertical="center"/>
    </xf>
    <xf numFmtId="189" fontId="3" fillId="0" borderId="0" xfId="0" applyNumberFormat="1" applyFont="1" applyAlignment="1"/>
    <xf numFmtId="189" fontId="1" fillId="0" borderId="0" xfId="0" applyNumberFormat="1" applyFont="1"/>
    <xf numFmtId="189" fontId="17" fillId="0" borderId="0" xfId="0" applyNumberFormat="1" applyFont="1" applyFill="1" applyBorder="1" applyAlignment="1">
      <alignment horizontal="right" vertical="center"/>
    </xf>
    <xf numFmtId="189" fontId="19" fillId="0" borderId="0" xfId="0" applyNumberFormat="1" applyFont="1" applyFill="1" applyBorder="1" applyAlignment="1">
      <alignment horizontal="right" vertical="center"/>
    </xf>
    <xf numFmtId="0" fontId="3" fillId="0" borderId="0" xfId="0" applyFont="1" applyBorder="1"/>
    <xf numFmtId="189" fontId="18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right"/>
    </xf>
    <xf numFmtId="189" fontId="0" fillId="0" borderId="0" xfId="0" applyNumberFormat="1" applyBorder="1"/>
    <xf numFmtId="0" fontId="0" fillId="0" borderId="0" xfId="0" applyFill="1" applyBorder="1"/>
    <xf numFmtId="189" fontId="1" fillId="0" borderId="0" xfId="0" applyNumberFormat="1" applyFont="1" applyBorder="1"/>
    <xf numFmtId="0" fontId="1" fillId="0" borderId="0" xfId="0" applyFont="1"/>
    <xf numFmtId="49" fontId="3" fillId="0" borderId="0" xfId="0" applyNumberFormat="1" applyFont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191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0" fillId="0" borderId="0" xfId="0" applyBorder="1" applyAlignment="1"/>
    <xf numFmtId="0" fontId="3" fillId="0" borderId="0" xfId="0" applyFont="1" applyBorder="1" applyAlignment="1"/>
    <xf numFmtId="191" fontId="0" fillId="0" borderId="0" xfId="0" applyNumberFormat="1" applyBorder="1" applyAlignment="1"/>
    <xf numFmtId="189" fontId="0" fillId="0" borderId="0" xfId="0" applyNumberFormat="1" applyBorder="1" applyAlignment="1"/>
    <xf numFmtId="189" fontId="3" fillId="0" borderId="0" xfId="0" applyNumberFormat="1" applyFont="1" applyBorder="1" applyAlignment="1"/>
    <xf numFmtId="0" fontId="17" fillId="0" borderId="0" xfId="0" applyFont="1" applyBorder="1" applyAlignment="1"/>
    <xf numFmtId="189" fontId="17" fillId="0" borderId="0" xfId="0" applyNumberFormat="1" applyFont="1" applyBorder="1" applyAlignment="1"/>
    <xf numFmtId="0" fontId="17" fillId="0" borderId="0" xfId="0" applyFont="1" applyBorder="1"/>
    <xf numFmtId="189" fontId="17" fillId="0" borderId="0" xfId="0" applyNumberFormat="1" applyFont="1" applyBorder="1"/>
    <xf numFmtId="0" fontId="1" fillId="0" borderId="0" xfId="0" applyFont="1" applyBorder="1"/>
    <xf numFmtId="0" fontId="13" fillId="0" borderId="0" xfId="0" applyFont="1" applyAlignment="1"/>
    <xf numFmtId="49" fontId="13" fillId="0" borderId="0" xfId="0" applyNumberFormat="1" applyFont="1" applyAlignment="1">
      <alignment horizontal="center"/>
    </xf>
    <xf numFmtId="0" fontId="12" fillId="0" borderId="0" xfId="0" applyFont="1"/>
    <xf numFmtId="189" fontId="12" fillId="0" borderId="0" xfId="0" applyNumberFormat="1" applyFont="1"/>
    <xf numFmtId="0" fontId="1" fillId="0" borderId="0" xfId="0" applyFont="1" applyFill="1"/>
    <xf numFmtId="49" fontId="14" fillId="0" borderId="0" xfId="0" applyNumberFormat="1" applyFont="1" applyFill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49" fontId="14" fillId="0" borderId="0" xfId="0" applyNumberFormat="1" applyFont="1" applyAlignment="1">
      <alignment horizontal="center"/>
    </xf>
    <xf numFmtId="49" fontId="7" fillId="0" borderId="0" xfId="0" applyNumberFormat="1" applyFont="1" applyBorder="1"/>
    <xf numFmtId="189" fontId="7" fillId="0" borderId="0" xfId="0" applyNumberFormat="1" applyFont="1" applyFill="1" applyBorder="1" applyAlignment="1">
      <alignment horizontal="center" vertical="center"/>
    </xf>
    <xf numFmtId="189" fontId="7" fillId="0" borderId="0" xfId="0" applyNumberFormat="1" applyFont="1" applyBorder="1"/>
    <xf numFmtId="0" fontId="7" fillId="0" borderId="0" xfId="0" applyFont="1" applyBorder="1"/>
    <xf numFmtId="49" fontId="7" fillId="0" borderId="0" xfId="0" applyNumberFormat="1" applyFont="1" applyFill="1" applyBorder="1" applyAlignment="1">
      <alignment horizontal="center" vertical="center"/>
    </xf>
    <xf numFmtId="189" fontId="7" fillId="0" borderId="0" xfId="0" applyNumberFormat="1" applyFont="1" applyFill="1" applyBorder="1" applyAlignment="1">
      <alignment horizontal="right" vertical="center"/>
    </xf>
    <xf numFmtId="189" fontId="7" fillId="0" borderId="0" xfId="0" applyNumberFormat="1" applyFont="1" applyFill="1" applyBorder="1" applyAlignment="1">
      <alignment horizontal="right" vertical="center" wrapText="1"/>
    </xf>
    <xf numFmtId="191" fontId="7" fillId="0" borderId="0" xfId="0" applyNumberFormat="1" applyFont="1" applyFill="1" applyBorder="1" applyAlignment="1">
      <alignment horizontal="center" vertical="center"/>
    </xf>
    <xf numFmtId="191" fontId="7" fillId="0" borderId="0" xfId="0" applyNumberFormat="1" applyFont="1" applyFill="1" applyBorder="1" applyAlignment="1">
      <alignment horizontal="right" vertical="center"/>
    </xf>
    <xf numFmtId="0" fontId="20" fillId="0" borderId="0" xfId="0" applyFont="1"/>
    <xf numFmtId="0" fontId="20" fillId="0" borderId="0" xfId="0" applyFont="1" applyBorder="1"/>
    <xf numFmtId="189" fontId="7" fillId="0" borderId="0" xfId="0" applyNumberFormat="1" applyFont="1" applyBorder="1" applyAlignment="1">
      <alignment horizontal="right"/>
    </xf>
    <xf numFmtId="189" fontId="14" fillId="0" borderId="0" xfId="0" applyNumberFormat="1" applyFont="1" applyBorder="1"/>
    <xf numFmtId="189" fontId="20" fillId="0" borderId="0" xfId="0" applyNumberFormat="1" applyFont="1" applyBorder="1"/>
    <xf numFmtId="191" fontId="4" fillId="0" borderId="0" xfId="0" applyNumberFormat="1" applyFont="1" applyAlignment="1">
      <alignment horizontal="center"/>
    </xf>
    <xf numFmtId="199" fontId="22" fillId="0" borderId="0" xfId="0" applyNumberFormat="1" applyFont="1"/>
    <xf numFmtId="49" fontId="3" fillId="0" borderId="2" xfId="0" applyNumberFormat="1" applyFont="1" applyBorder="1" applyAlignment="1">
      <alignment horizontal="center"/>
    </xf>
    <xf numFmtId="0" fontId="8" fillId="0" borderId="1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 wrapText="1"/>
    </xf>
    <xf numFmtId="49" fontId="3" fillId="2" borderId="12" xfId="0" applyNumberFormat="1" applyFont="1" applyFill="1" applyBorder="1" applyAlignment="1">
      <alignment horizontal="center" wrapText="1"/>
    </xf>
    <xf numFmtId="49" fontId="6" fillId="2" borderId="10" xfId="0" applyNumberFormat="1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 wrapText="1"/>
    </xf>
    <xf numFmtId="49" fontId="3" fillId="2" borderId="10" xfId="0" applyNumberFormat="1" applyFont="1" applyFill="1" applyBorder="1" applyAlignment="1">
      <alignment horizontal="center" wrapText="1"/>
    </xf>
    <xf numFmtId="49" fontId="6" fillId="2" borderId="9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horizontal="left" wrapText="1"/>
    </xf>
    <xf numFmtId="49" fontId="3" fillId="2" borderId="9" xfId="0" applyNumberFormat="1" applyFont="1" applyFill="1" applyBorder="1" applyAlignment="1">
      <alignment horizontal="center" wrapText="1"/>
    </xf>
    <xf numFmtId="0" fontId="14" fillId="0" borderId="23" xfId="0" applyFont="1" applyBorder="1" applyAlignment="1">
      <alignment horizontal="center"/>
    </xf>
    <xf numFmtId="189" fontId="14" fillId="0" borderId="23" xfId="0" applyNumberFormat="1" applyFont="1" applyBorder="1" applyAlignment="1">
      <alignment horizontal="center" vertical="center"/>
    </xf>
    <xf numFmtId="0" fontId="1" fillId="2" borderId="24" xfId="0" applyFont="1" applyFill="1" applyBorder="1" applyAlignment="1">
      <alignment horizontal="center" wrapText="1"/>
    </xf>
    <xf numFmtId="0" fontId="14" fillId="0" borderId="24" xfId="0" applyFont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0" fontId="14" fillId="0" borderId="12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89" fontId="3" fillId="0" borderId="23" xfId="0" applyNumberFormat="1" applyFont="1" applyFill="1" applyBorder="1" applyAlignment="1">
      <alignment horizontal="center" vertical="center"/>
    </xf>
    <xf numFmtId="189" fontId="3" fillId="2" borderId="1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89" fontId="3" fillId="2" borderId="12" xfId="0" applyNumberFormat="1" applyFont="1" applyFill="1" applyBorder="1" applyAlignment="1"/>
    <xf numFmtId="199" fontId="3" fillId="2" borderId="12" xfId="0" applyNumberFormat="1" applyFont="1" applyFill="1" applyBorder="1" applyAlignment="1">
      <alignment horizontal="center"/>
    </xf>
    <xf numFmtId="189" fontId="3" fillId="2" borderId="12" xfId="0" applyNumberFormat="1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 wrapText="1"/>
    </xf>
    <xf numFmtId="49" fontId="3" fillId="2" borderId="18" xfId="0" applyNumberFormat="1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191" fontId="3" fillId="2" borderId="25" xfId="0" applyNumberFormat="1" applyFont="1" applyFill="1" applyBorder="1" applyAlignment="1">
      <alignment horizontal="center"/>
    </xf>
    <xf numFmtId="189" fontId="3" fillId="2" borderId="18" xfId="0" applyNumberFormat="1" applyFont="1" applyFill="1" applyBorder="1" applyAlignment="1">
      <alignment horizontal="center"/>
    </xf>
    <xf numFmtId="189" fontId="3" fillId="2" borderId="25" xfId="0" applyNumberFormat="1" applyFont="1" applyFill="1" applyBorder="1" applyAlignment="1">
      <alignment horizontal="center"/>
    </xf>
    <xf numFmtId="199" fontId="3" fillId="2" borderId="11" xfId="0" applyNumberFormat="1" applyFont="1" applyFill="1" applyBorder="1" applyAlignment="1">
      <alignment horizontal="center"/>
    </xf>
    <xf numFmtId="189" fontId="0" fillId="0" borderId="10" xfId="0" applyNumberFormat="1" applyBorder="1"/>
    <xf numFmtId="0" fontId="1" fillId="2" borderId="12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28" xfId="0" applyFont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textRotation="90" wrapText="1"/>
    </xf>
    <xf numFmtId="0" fontId="5" fillId="0" borderId="18" xfId="0" applyFont="1" applyBorder="1" applyAlignment="1">
      <alignment horizontal="center" textRotation="90" wrapText="1"/>
    </xf>
    <xf numFmtId="0" fontId="4" fillId="0" borderId="0" xfId="1" applyFont="1" applyFill="1" applyAlignment="1">
      <alignment horizontal="center" wrapText="1"/>
    </xf>
    <xf numFmtId="49" fontId="6" fillId="2" borderId="12" xfId="0" applyNumberFormat="1" applyFont="1" applyFill="1" applyBorder="1" applyAlignment="1">
      <alignment horizontal="center"/>
    </xf>
    <xf numFmtId="49" fontId="6" fillId="2" borderId="10" xfId="0" applyNumberFormat="1" applyFont="1" applyFill="1" applyBorder="1" applyAlignment="1">
      <alignment horizontal="center"/>
    </xf>
    <xf numFmtId="49" fontId="3" fillId="2" borderId="12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textRotation="90" wrapText="1"/>
    </xf>
    <xf numFmtId="0" fontId="4" fillId="0" borderId="18" xfId="0" applyFont="1" applyFill="1" applyBorder="1" applyAlignment="1">
      <alignment horizontal="center" textRotation="90" wrapText="1"/>
    </xf>
    <xf numFmtId="0" fontId="3" fillId="0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12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left" vertical="center" wrapText="1"/>
    </xf>
    <xf numFmtId="0" fontId="7" fillId="0" borderId="30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4" fillId="0" borderId="3" xfId="0" applyFont="1" applyFill="1" applyBorder="1" applyAlignment="1">
      <alignment horizontal="center" textRotation="90" wrapText="1"/>
    </xf>
    <xf numFmtId="0" fontId="4" fillId="0" borderId="19" xfId="0" applyFont="1" applyFill="1" applyBorder="1" applyAlignment="1">
      <alignment horizontal="center" textRotation="90" wrapText="1"/>
    </xf>
    <xf numFmtId="0" fontId="4" fillId="0" borderId="29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29" xfId="0" applyFont="1" applyBorder="1" applyAlignment="1">
      <alignment horizontal="center" textRotation="90" wrapText="1"/>
    </xf>
    <xf numFmtId="0" fontId="5" fillId="0" borderId="1" xfId="0" applyFont="1" applyBorder="1" applyAlignment="1">
      <alignment horizontal="center" textRotation="90" wrapText="1"/>
    </xf>
    <xf numFmtId="0" fontId="3" fillId="0" borderId="29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 textRotation="90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6" xfId="2"/>
    <cellStyle name="Обычный 8" xfId="3"/>
    <cellStyle name="Стиль 1" xfId="4"/>
    <cellStyle name="Финансовый 2" xfId="5"/>
    <cellStyle name="Финансовый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1095375</xdr:colOff>
      <xdr:row>19</xdr:row>
      <xdr:rowOff>0</xdr:rowOff>
    </xdr:from>
    <xdr:ext cx="184731" cy="264560"/>
    <xdr:sp macro="" textlink="">
      <xdr:nvSpPr>
        <xdr:cNvPr id="2" name="TextBox 1">
          <a:extLst/>
        </xdr:cNvPr>
        <xdr:cNvSpPr txBox="1"/>
      </xdr:nvSpPr>
      <xdr:spPr>
        <a:xfrm>
          <a:off x="11068050" y="779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10</xdr:col>
      <xdr:colOff>1095375</xdr:colOff>
      <xdr:row>19</xdr:row>
      <xdr:rowOff>0</xdr:rowOff>
    </xdr:from>
    <xdr:ext cx="184731" cy="264560"/>
    <xdr:sp macro="" textlink="">
      <xdr:nvSpPr>
        <xdr:cNvPr id="3" name="TextBox 2">
          <a:extLst/>
        </xdr:cNvPr>
        <xdr:cNvSpPr txBox="1"/>
      </xdr:nvSpPr>
      <xdr:spPr>
        <a:xfrm>
          <a:off x="11068050" y="779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10</xdr:col>
      <xdr:colOff>1095375</xdr:colOff>
      <xdr:row>19</xdr:row>
      <xdr:rowOff>0</xdr:rowOff>
    </xdr:from>
    <xdr:ext cx="184731" cy="264560"/>
    <xdr:sp macro="" textlink="">
      <xdr:nvSpPr>
        <xdr:cNvPr id="4" name="TextBox 3">
          <a:extLst/>
        </xdr:cNvPr>
        <xdr:cNvSpPr txBox="1"/>
      </xdr:nvSpPr>
      <xdr:spPr>
        <a:xfrm>
          <a:off x="11068050" y="779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10</xdr:col>
      <xdr:colOff>1095375</xdr:colOff>
      <xdr:row>11</xdr:row>
      <xdr:rowOff>0</xdr:rowOff>
    </xdr:from>
    <xdr:ext cx="184731" cy="264560"/>
    <xdr:sp macro="" textlink="">
      <xdr:nvSpPr>
        <xdr:cNvPr id="5" name="TextBox 4">
          <a:extLst/>
        </xdr:cNvPr>
        <xdr:cNvSpPr txBox="1"/>
      </xdr:nvSpPr>
      <xdr:spPr>
        <a:xfrm>
          <a:off x="11068050" y="3419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10</xdr:col>
      <xdr:colOff>1095375</xdr:colOff>
      <xdr:row>13</xdr:row>
      <xdr:rowOff>0</xdr:rowOff>
    </xdr:from>
    <xdr:ext cx="184731" cy="264560"/>
    <xdr:sp macro="" textlink="">
      <xdr:nvSpPr>
        <xdr:cNvPr id="7" name="TextBox 6">
          <a:extLst/>
        </xdr:cNvPr>
        <xdr:cNvSpPr txBox="1"/>
      </xdr:nvSpPr>
      <xdr:spPr>
        <a:xfrm>
          <a:off x="11068050" y="444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10</xdr:col>
      <xdr:colOff>1095375</xdr:colOff>
      <xdr:row>15</xdr:row>
      <xdr:rowOff>0</xdr:rowOff>
    </xdr:from>
    <xdr:ext cx="184731" cy="264560"/>
    <xdr:sp macro="" textlink="">
      <xdr:nvSpPr>
        <xdr:cNvPr id="9" name="TextBox 8">
          <a:extLst/>
        </xdr:cNvPr>
        <xdr:cNvSpPr txBox="1"/>
      </xdr:nvSpPr>
      <xdr:spPr>
        <a:xfrm>
          <a:off x="11068050" y="5514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10</xdr:col>
      <xdr:colOff>1095375</xdr:colOff>
      <xdr:row>17</xdr:row>
      <xdr:rowOff>0</xdr:rowOff>
    </xdr:from>
    <xdr:ext cx="184731" cy="264560"/>
    <xdr:sp macro="" textlink="">
      <xdr:nvSpPr>
        <xdr:cNvPr id="11" name="TextBox 10">
          <a:extLst/>
        </xdr:cNvPr>
        <xdr:cNvSpPr txBox="1"/>
      </xdr:nvSpPr>
      <xdr:spPr>
        <a:xfrm>
          <a:off x="1106805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8</xdr:col>
      <xdr:colOff>914400</xdr:colOff>
      <xdr:row>19</xdr:row>
      <xdr:rowOff>0</xdr:rowOff>
    </xdr:from>
    <xdr:ext cx="184731" cy="264560"/>
    <xdr:sp macro="" textlink="">
      <xdr:nvSpPr>
        <xdr:cNvPr id="12" name="TextBox 11">
          <a:extLst/>
        </xdr:cNvPr>
        <xdr:cNvSpPr txBox="1"/>
      </xdr:nvSpPr>
      <xdr:spPr>
        <a:xfrm>
          <a:off x="8972550" y="779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8</xdr:col>
      <xdr:colOff>914400</xdr:colOff>
      <xdr:row>19</xdr:row>
      <xdr:rowOff>0</xdr:rowOff>
    </xdr:from>
    <xdr:ext cx="184731" cy="264560"/>
    <xdr:sp macro="" textlink="">
      <xdr:nvSpPr>
        <xdr:cNvPr id="13" name="TextBox 12">
          <a:extLst/>
        </xdr:cNvPr>
        <xdr:cNvSpPr txBox="1"/>
      </xdr:nvSpPr>
      <xdr:spPr>
        <a:xfrm>
          <a:off x="8972550" y="779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8</xdr:col>
      <xdr:colOff>914400</xdr:colOff>
      <xdr:row>19</xdr:row>
      <xdr:rowOff>0</xdr:rowOff>
    </xdr:from>
    <xdr:ext cx="184731" cy="264560"/>
    <xdr:sp macro="" textlink="">
      <xdr:nvSpPr>
        <xdr:cNvPr id="14" name="TextBox 13">
          <a:extLst/>
        </xdr:cNvPr>
        <xdr:cNvSpPr txBox="1"/>
      </xdr:nvSpPr>
      <xdr:spPr>
        <a:xfrm>
          <a:off x="8972550" y="779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N96"/>
  <sheetViews>
    <sheetView tabSelected="1" view="pageLayout" topLeftCell="F1" zoomScaleNormal="85" workbookViewId="0">
      <selection activeCell="J4" sqref="J4"/>
    </sheetView>
  </sheetViews>
  <sheetFormatPr defaultRowHeight="12.75" x14ac:dyDescent="0.2"/>
  <cols>
    <col min="1" max="1" width="6.85546875" customWidth="1"/>
    <col min="2" max="2" width="40.5703125" customWidth="1"/>
    <col min="3" max="3" width="10.42578125" style="133" customWidth="1"/>
    <col min="4" max="4" width="8.140625" customWidth="1"/>
    <col min="5" max="5" width="13.85546875" customWidth="1"/>
    <col min="6" max="6" width="13.7109375" customWidth="1"/>
    <col min="7" max="7" width="13.85546875" customWidth="1"/>
    <col min="8" max="8" width="13.42578125" customWidth="1"/>
    <col min="9" max="9" width="13.85546875" customWidth="1"/>
    <col min="10" max="10" width="14.85546875" customWidth="1"/>
    <col min="11" max="11" width="16.5703125" customWidth="1"/>
    <col min="12" max="12" width="21.5703125" customWidth="1"/>
    <col min="13" max="14" width="10.42578125" customWidth="1"/>
    <col min="15" max="15" width="9.85546875" bestFit="1" customWidth="1"/>
    <col min="16" max="16" width="9.5703125" customWidth="1"/>
    <col min="17" max="17" width="9.85546875" bestFit="1" customWidth="1"/>
    <col min="18" max="18" width="9.5703125" bestFit="1" customWidth="1"/>
    <col min="19" max="19" width="9.85546875" customWidth="1"/>
    <col min="20" max="20" width="10.5703125" bestFit="1" customWidth="1"/>
  </cols>
  <sheetData>
    <row r="1" spans="1:12" ht="15.75" x14ac:dyDescent="0.25">
      <c r="A1" s="182"/>
      <c r="B1" s="182"/>
      <c r="C1" s="132"/>
      <c r="D1" s="128"/>
      <c r="E1" s="128"/>
      <c r="F1" s="128"/>
      <c r="G1" s="128"/>
      <c r="H1" s="128"/>
      <c r="I1" s="128"/>
      <c r="J1" s="256" t="s">
        <v>64</v>
      </c>
      <c r="K1" s="256"/>
      <c r="L1" s="165"/>
    </row>
    <row r="2" spans="1:12" ht="23.25" customHeight="1" x14ac:dyDescent="0.25">
      <c r="A2" s="128"/>
      <c r="B2" s="128"/>
      <c r="C2" s="183"/>
      <c r="D2" s="182"/>
      <c r="E2" s="182"/>
      <c r="F2" s="182"/>
      <c r="G2" s="182"/>
      <c r="H2" s="182"/>
      <c r="I2" s="182"/>
      <c r="J2" s="257" t="s">
        <v>0</v>
      </c>
      <c r="K2" s="257"/>
      <c r="L2" s="257"/>
    </row>
    <row r="3" spans="1:12" ht="15.75" x14ac:dyDescent="0.25">
      <c r="A3" s="128"/>
      <c r="B3" s="128"/>
      <c r="C3" s="183"/>
      <c r="D3" s="182"/>
      <c r="E3" s="182"/>
      <c r="F3" s="182"/>
      <c r="G3" s="182"/>
      <c r="H3" s="182"/>
      <c r="I3" s="182"/>
      <c r="J3" s="256" t="s">
        <v>77</v>
      </c>
      <c r="K3" s="256"/>
      <c r="L3" s="256"/>
    </row>
    <row r="4" spans="1:12" ht="18.75" customHeight="1" x14ac:dyDescent="0.2">
      <c r="A4" s="128"/>
      <c r="B4" s="128"/>
      <c r="C4" s="183"/>
      <c r="D4" s="182"/>
      <c r="E4" s="182"/>
      <c r="F4" s="182"/>
      <c r="G4" s="182"/>
      <c r="H4" s="182"/>
      <c r="I4" s="182"/>
      <c r="J4" s="94"/>
      <c r="K4" s="94"/>
      <c r="L4" s="94"/>
    </row>
    <row r="5" spans="1:12" ht="15.75" x14ac:dyDescent="0.25">
      <c r="A5" s="128"/>
      <c r="B5" s="128"/>
      <c r="C5" s="183"/>
      <c r="D5" s="182"/>
      <c r="E5" s="246" t="s">
        <v>1</v>
      </c>
      <c r="F5" s="246"/>
      <c r="G5" s="128"/>
      <c r="H5" s="128"/>
      <c r="I5" s="128"/>
      <c r="J5" s="129"/>
      <c r="K5" s="129"/>
      <c r="L5" s="129"/>
    </row>
    <row r="6" spans="1:12" ht="15.75" x14ac:dyDescent="0.25">
      <c r="A6" s="128"/>
      <c r="B6" s="246" t="s">
        <v>63</v>
      </c>
      <c r="C6" s="246"/>
      <c r="D6" s="246"/>
      <c r="E6" s="246"/>
      <c r="F6" s="246"/>
      <c r="G6" s="246"/>
      <c r="H6" s="246"/>
      <c r="I6" s="246"/>
      <c r="J6" s="246"/>
      <c r="K6" s="246"/>
      <c r="L6" s="164"/>
    </row>
    <row r="7" spans="1:12" ht="47.25" customHeight="1" x14ac:dyDescent="0.25">
      <c r="A7" s="128"/>
      <c r="B7" s="251" t="s">
        <v>76</v>
      </c>
      <c r="C7" s="251"/>
      <c r="D7" s="251"/>
      <c r="E7" s="251"/>
      <c r="F7" s="251"/>
      <c r="G7" s="251"/>
      <c r="H7" s="251"/>
      <c r="I7" s="251"/>
      <c r="J7" s="251"/>
      <c r="K7" s="251"/>
      <c r="L7" s="129"/>
    </row>
    <row r="8" spans="1:12" ht="17.25" customHeight="1" thickBot="1" x14ac:dyDescent="0.25">
      <c r="A8" s="128"/>
      <c r="B8" s="128"/>
      <c r="C8" s="183"/>
      <c r="D8" s="182"/>
      <c r="E8" s="182"/>
      <c r="F8" s="182"/>
      <c r="G8" s="182"/>
      <c r="H8" s="182"/>
      <c r="I8" s="182"/>
      <c r="J8" s="182"/>
      <c r="K8" s="93" t="s">
        <v>30</v>
      </c>
      <c r="L8" s="128"/>
    </row>
    <row r="9" spans="1:12" ht="15.75" customHeight="1" x14ac:dyDescent="0.25">
      <c r="A9" s="241" t="s">
        <v>57</v>
      </c>
      <c r="B9" s="247" t="s">
        <v>5</v>
      </c>
      <c r="C9" s="131"/>
      <c r="D9" s="131"/>
      <c r="E9" s="249" t="s">
        <v>8</v>
      </c>
      <c r="F9" s="249" t="s">
        <v>71</v>
      </c>
      <c r="G9" s="249" t="s">
        <v>70</v>
      </c>
      <c r="H9" s="243" t="s">
        <v>12</v>
      </c>
      <c r="I9" s="244"/>
      <c r="J9" s="244"/>
      <c r="K9" s="245"/>
      <c r="L9" s="258" t="s">
        <v>13</v>
      </c>
    </row>
    <row r="10" spans="1:12" ht="69.75" customHeight="1" thickBot="1" x14ac:dyDescent="0.3">
      <c r="A10" s="242"/>
      <c r="B10" s="248"/>
      <c r="C10" s="134" t="s">
        <v>56</v>
      </c>
      <c r="D10" s="134" t="s">
        <v>3</v>
      </c>
      <c r="E10" s="250"/>
      <c r="F10" s="250"/>
      <c r="G10" s="250"/>
      <c r="H10" s="3" t="s">
        <v>14</v>
      </c>
      <c r="I10" s="3" t="s">
        <v>15</v>
      </c>
      <c r="J10" s="3" t="s">
        <v>16</v>
      </c>
      <c r="K10" s="3" t="s">
        <v>17</v>
      </c>
      <c r="L10" s="259"/>
    </row>
    <row r="11" spans="1:12" ht="14.25" customHeight="1" x14ac:dyDescent="0.2">
      <c r="A11" s="184">
        <v>1</v>
      </c>
      <c r="B11" s="184">
        <v>2</v>
      </c>
      <c r="C11" s="203" t="s">
        <v>60</v>
      </c>
      <c r="D11" s="184">
        <v>4</v>
      </c>
      <c r="E11" s="184">
        <v>5</v>
      </c>
      <c r="F11" s="184">
        <v>6</v>
      </c>
      <c r="G11" s="184">
        <v>7</v>
      </c>
      <c r="H11" s="184">
        <v>8</v>
      </c>
      <c r="I11" s="184">
        <v>9</v>
      </c>
      <c r="J11" s="184">
        <v>10</v>
      </c>
      <c r="K11" s="184">
        <v>11</v>
      </c>
      <c r="L11" s="185">
        <v>12</v>
      </c>
    </row>
    <row r="12" spans="1:12" ht="66.75" customHeight="1" x14ac:dyDescent="0.2">
      <c r="A12" s="252" t="s">
        <v>61</v>
      </c>
      <c r="B12" s="205" t="s">
        <v>67</v>
      </c>
      <c r="C12" s="254" t="s">
        <v>65</v>
      </c>
      <c r="D12" s="218">
        <v>3132</v>
      </c>
      <c r="E12" s="213"/>
      <c r="F12" s="213"/>
      <c r="G12" s="220">
        <f>SUM(H12:K12)</f>
        <v>48693.09</v>
      </c>
      <c r="H12" s="214">
        <v>0</v>
      </c>
      <c r="I12" s="214">
        <v>0</v>
      </c>
      <c r="J12" s="214">
        <v>32479</v>
      </c>
      <c r="K12" s="214">
        <v>16214.09</v>
      </c>
      <c r="L12" s="204" t="s">
        <v>62</v>
      </c>
    </row>
    <row r="13" spans="1:12" ht="14.25" customHeight="1" x14ac:dyDescent="0.2">
      <c r="A13" s="253"/>
      <c r="B13" s="215" t="s">
        <v>21</v>
      </c>
      <c r="C13" s="255"/>
      <c r="D13" s="219"/>
      <c r="E13" s="216"/>
      <c r="F13" s="216"/>
      <c r="G13" s="221">
        <f>G12*2.1%</f>
        <v>1022.55489</v>
      </c>
      <c r="H13" s="216"/>
      <c r="I13" s="216"/>
      <c r="J13" s="216"/>
      <c r="K13" s="216"/>
      <c r="L13" s="217"/>
    </row>
    <row r="14" spans="1:12" ht="69.75" customHeight="1" x14ac:dyDescent="0.2">
      <c r="A14" s="210"/>
      <c r="B14" s="211" t="s">
        <v>68</v>
      </c>
      <c r="C14" s="212" t="s">
        <v>66</v>
      </c>
      <c r="D14" s="218">
        <v>3132</v>
      </c>
      <c r="E14" s="213"/>
      <c r="F14" s="213"/>
      <c r="G14" s="220">
        <f>SUM(H14:K14)</f>
        <v>36732.06</v>
      </c>
      <c r="H14" s="214">
        <v>0</v>
      </c>
      <c r="I14" s="214">
        <v>0</v>
      </c>
      <c r="J14" s="214">
        <v>26764</v>
      </c>
      <c r="K14" s="214">
        <v>9968.06</v>
      </c>
      <c r="L14" s="204" t="s">
        <v>62</v>
      </c>
    </row>
    <row r="15" spans="1:12" ht="14.25" customHeight="1" x14ac:dyDescent="0.2">
      <c r="A15" s="207" t="s">
        <v>69</v>
      </c>
      <c r="B15" s="208" t="s">
        <v>21</v>
      </c>
      <c r="C15" s="209"/>
      <c r="D15" s="219"/>
      <c r="E15" s="216"/>
      <c r="F15" s="216"/>
      <c r="G15" s="221">
        <f>G14*2.1%</f>
        <v>771.37325999999996</v>
      </c>
      <c r="H15" s="216"/>
      <c r="I15" s="216"/>
      <c r="J15" s="216"/>
      <c r="K15" s="216"/>
      <c r="L15" s="217"/>
    </row>
    <row r="16" spans="1:12" ht="83.25" customHeight="1" x14ac:dyDescent="0.2">
      <c r="A16" s="210"/>
      <c r="B16" s="211" t="s">
        <v>73</v>
      </c>
      <c r="C16" s="212" t="s">
        <v>75</v>
      </c>
      <c r="D16" s="218">
        <v>3122</v>
      </c>
      <c r="E16" s="213"/>
      <c r="F16" s="213"/>
      <c r="G16" s="220">
        <f>SUM(H16:K16)</f>
        <v>3800</v>
      </c>
      <c r="H16" s="214">
        <v>0</v>
      </c>
      <c r="I16" s="214">
        <v>0</v>
      </c>
      <c r="J16" s="214">
        <v>3800</v>
      </c>
      <c r="K16" s="214">
        <v>0</v>
      </c>
      <c r="L16" s="204" t="s">
        <v>62</v>
      </c>
    </row>
    <row r="17" spans="1:14" ht="13.5" customHeight="1" x14ac:dyDescent="0.2">
      <c r="A17" s="207" t="s">
        <v>60</v>
      </c>
      <c r="B17" s="208" t="s">
        <v>21</v>
      </c>
      <c r="C17" s="209"/>
      <c r="D17" s="219"/>
      <c r="E17" s="216"/>
      <c r="F17" s="216"/>
      <c r="G17" s="221">
        <f>G16*2.1%</f>
        <v>79.800000000000011</v>
      </c>
      <c r="H17" s="216"/>
      <c r="I17" s="216"/>
      <c r="J17" s="216"/>
      <c r="K17" s="216"/>
      <c r="L17" s="217"/>
    </row>
    <row r="18" spans="1:14" ht="68.25" customHeight="1" x14ac:dyDescent="0.2">
      <c r="A18" s="210"/>
      <c r="B18" s="211" t="s">
        <v>74</v>
      </c>
      <c r="C18" s="212" t="s">
        <v>75</v>
      </c>
      <c r="D18" s="218">
        <v>3142</v>
      </c>
      <c r="E18" s="213"/>
      <c r="F18" s="213"/>
      <c r="G18" s="220">
        <f>SUM(H18:K18)</f>
        <v>12946</v>
      </c>
      <c r="H18" s="214">
        <v>0</v>
      </c>
      <c r="I18" s="214">
        <v>0</v>
      </c>
      <c r="J18" s="214">
        <v>9033.5</v>
      </c>
      <c r="K18" s="214">
        <v>3912.5</v>
      </c>
      <c r="L18" s="204" t="s">
        <v>62</v>
      </c>
    </row>
    <row r="19" spans="1:14" ht="14.25" customHeight="1" x14ac:dyDescent="0.2">
      <c r="A19" s="207" t="s">
        <v>72</v>
      </c>
      <c r="B19" s="208" t="s">
        <v>21</v>
      </c>
      <c r="C19" s="209"/>
      <c r="D19" s="219"/>
      <c r="E19" s="216"/>
      <c r="F19" s="216"/>
      <c r="G19" s="221">
        <f>G18*2.1%</f>
        <v>271.86600000000004</v>
      </c>
      <c r="H19" s="216"/>
      <c r="I19" s="216"/>
      <c r="J19" s="216"/>
      <c r="K19" s="216"/>
      <c r="L19" s="217"/>
    </row>
    <row r="20" spans="1:14" ht="25.5" customHeight="1" x14ac:dyDescent="0.2">
      <c r="A20" s="239"/>
      <c r="B20" s="222" t="s">
        <v>27</v>
      </c>
      <c r="C20" s="206"/>
      <c r="D20" s="223"/>
      <c r="E20" s="224"/>
      <c r="F20" s="225"/>
      <c r="G20" s="226">
        <f>G12+G14+G16+G18</f>
        <v>102171.15</v>
      </c>
      <c r="H20" s="237">
        <f>H12+H14+H16+H18</f>
        <v>0</v>
      </c>
      <c r="I20" s="227">
        <f>I12+I14+I16+I18</f>
        <v>0</v>
      </c>
      <c r="J20" s="227">
        <f>J12+J14+J16+J18</f>
        <v>72076.5</v>
      </c>
      <c r="K20" s="227">
        <f>K12+K14+K16+K18</f>
        <v>30094.65</v>
      </c>
      <c r="L20" s="228"/>
      <c r="M20" s="41"/>
      <c r="N20" s="24"/>
    </row>
    <row r="21" spans="1:14" ht="17.25" customHeight="1" thickBot="1" x14ac:dyDescent="0.25">
      <c r="A21" s="240"/>
      <c r="B21" s="229" t="s">
        <v>21</v>
      </c>
      <c r="C21" s="230"/>
      <c r="D21" s="231"/>
      <c r="E21" s="232"/>
      <c r="F21" s="233"/>
      <c r="G21" s="238">
        <f>G13+G15+G17+G19</f>
        <v>2145.5941499999999</v>
      </c>
      <c r="H21" s="234"/>
      <c r="I21" s="235"/>
      <c r="J21" s="236"/>
      <c r="K21" s="235"/>
      <c r="L21" s="235"/>
    </row>
    <row r="22" spans="1:14" ht="1.5" customHeight="1" x14ac:dyDescent="0.2">
      <c r="A22" s="130"/>
      <c r="B22" s="130"/>
      <c r="C22" s="186"/>
      <c r="D22" s="162"/>
      <c r="E22" s="162"/>
      <c r="F22" s="162"/>
      <c r="H22" s="162"/>
      <c r="I22" s="162"/>
      <c r="J22" s="162"/>
      <c r="K22" s="162"/>
      <c r="L22" s="162"/>
    </row>
    <row r="23" spans="1:14" ht="51" customHeight="1" x14ac:dyDescent="0.3">
      <c r="A23" s="162"/>
      <c r="B23" s="178" t="s">
        <v>58</v>
      </c>
      <c r="C23" s="179"/>
      <c r="D23" s="178"/>
      <c r="E23" s="180"/>
      <c r="F23" s="181"/>
      <c r="H23" s="179"/>
      <c r="I23" s="178"/>
      <c r="J23" s="178" t="s">
        <v>59</v>
      </c>
      <c r="K23" s="202"/>
      <c r="L23" s="201"/>
    </row>
    <row r="24" spans="1:14" x14ac:dyDescent="0.2">
      <c r="A24" s="130"/>
      <c r="B24" s="130"/>
      <c r="C24" s="186"/>
      <c r="D24" s="162"/>
      <c r="E24" s="162"/>
      <c r="F24" s="162"/>
      <c r="G24" s="162"/>
      <c r="H24" s="162"/>
      <c r="I24" s="162"/>
      <c r="J24" s="162"/>
      <c r="K24" s="162"/>
      <c r="L24" s="162"/>
    </row>
    <row r="25" spans="1:14" ht="18.75" x14ac:dyDescent="0.3">
      <c r="A25" s="162"/>
      <c r="B25" s="162"/>
      <c r="C25" s="163"/>
      <c r="D25" s="130"/>
      <c r="E25" s="130"/>
      <c r="F25" s="130"/>
      <c r="G25" s="178"/>
      <c r="H25" s="130"/>
      <c r="I25" s="130"/>
      <c r="J25" s="130"/>
      <c r="K25" s="130"/>
      <c r="L25" s="130"/>
    </row>
    <row r="26" spans="1:14" x14ac:dyDescent="0.2">
      <c r="A26" s="130"/>
      <c r="B26" s="130"/>
      <c r="C26" s="130"/>
      <c r="D26" s="130"/>
      <c r="E26" s="130"/>
      <c r="F26" s="187"/>
      <c r="G26" s="130"/>
      <c r="H26" s="188"/>
      <c r="I26" s="188"/>
      <c r="J26" s="188"/>
      <c r="K26" s="189"/>
      <c r="L26" s="130"/>
    </row>
    <row r="27" spans="1:14" x14ac:dyDescent="0.2">
      <c r="A27" s="130"/>
      <c r="B27" s="130"/>
      <c r="C27" s="186"/>
      <c r="D27" s="162"/>
      <c r="E27" s="162"/>
      <c r="F27" s="156"/>
      <c r="G27" s="188"/>
      <c r="H27" s="190"/>
      <c r="I27" s="190"/>
      <c r="J27" s="191"/>
      <c r="K27" s="192"/>
      <c r="L27" s="188"/>
    </row>
    <row r="28" spans="1:14" x14ac:dyDescent="0.2">
      <c r="A28" s="130"/>
      <c r="B28" s="130"/>
      <c r="C28" s="186"/>
      <c r="D28" s="162"/>
      <c r="E28" s="162"/>
      <c r="F28" s="177"/>
      <c r="G28" s="166"/>
      <c r="H28" s="140"/>
      <c r="I28" s="140"/>
      <c r="J28" s="142"/>
      <c r="K28" s="193"/>
      <c r="L28" s="130"/>
    </row>
    <row r="29" spans="1:14" x14ac:dyDescent="0.2">
      <c r="A29" s="130"/>
      <c r="B29" s="130"/>
      <c r="C29" s="186"/>
      <c r="D29" s="162"/>
      <c r="E29" s="162"/>
      <c r="F29" s="177"/>
      <c r="G29" s="138"/>
      <c r="H29" s="140"/>
      <c r="I29" s="140"/>
      <c r="J29" s="138"/>
      <c r="K29" s="140"/>
      <c r="L29" s="162"/>
    </row>
    <row r="30" spans="1:14" x14ac:dyDescent="0.2">
      <c r="A30" s="162"/>
      <c r="B30" s="162"/>
      <c r="C30" s="163"/>
      <c r="D30" s="130"/>
      <c r="E30" s="130"/>
      <c r="F30" s="190"/>
      <c r="G30" s="188"/>
      <c r="H30" s="192"/>
      <c r="I30" s="192"/>
      <c r="J30" s="194"/>
      <c r="K30" s="195"/>
      <c r="L30" s="130"/>
    </row>
    <row r="31" spans="1:14" x14ac:dyDescent="0.2">
      <c r="A31" s="196"/>
      <c r="B31" s="196"/>
      <c r="C31" s="163"/>
      <c r="D31" s="196"/>
      <c r="E31" s="196"/>
      <c r="F31" s="197"/>
      <c r="G31" s="138"/>
      <c r="H31" s="140"/>
      <c r="I31" s="140"/>
      <c r="J31" s="138"/>
      <c r="K31" s="140"/>
      <c r="L31" s="196"/>
    </row>
    <row r="32" spans="1:14" x14ac:dyDescent="0.2">
      <c r="A32" s="196"/>
      <c r="B32" s="196"/>
      <c r="C32" s="163"/>
      <c r="D32" s="196"/>
      <c r="E32" s="196"/>
      <c r="F32" s="197"/>
      <c r="G32" s="138"/>
      <c r="H32" s="141"/>
      <c r="I32" s="198"/>
      <c r="J32" s="188"/>
      <c r="K32" s="192"/>
      <c r="L32" s="196"/>
    </row>
    <row r="33" spans="1:12" x14ac:dyDescent="0.2">
      <c r="A33" s="196"/>
      <c r="B33" s="196"/>
      <c r="C33" s="163"/>
      <c r="D33" s="196"/>
      <c r="E33" s="196"/>
      <c r="F33" s="156"/>
      <c r="G33" s="188"/>
      <c r="H33" s="199"/>
      <c r="I33" s="199"/>
      <c r="J33" s="138"/>
      <c r="K33" s="140"/>
      <c r="L33" s="196"/>
    </row>
    <row r="34" spans="1:12" x14ac:dyDescent="0.2">
      <c r="A34" s="196"/>
      <c r="B34" s="196"/>
      <c r="C34" s="163"/>
      <c r="D34" s="196"/>
      <c r="E34" s="196"/>
      <c r="F34" s="156"/>
      <c r="G34" s="188"/>
      <c r="H34" s="192"/>
      <c r="I34" s="197"/>
      <c r="J34" s="138"/>
      <c r="K34" s="140"/>
      <c r="L34" s="196"/>
    </row>
    <row r="35" spans="1:12" x14ac:dyDescent="0.2">
      <c r="A35" s="196"/>
      <c r="B35" s="196"/>
      <c r="C35" s="163"/>
      <c r="D35" s="196"/>
      <c r="E35" s="196"/>
      <c r="F35" s="197"/>
      <c r="G35" s="138"/>
      <c r="H35" s="140"/>
      <c r="I35" s="140"/>
      <c r="J35" s="138"/>
      <c r="K35" s="138"/>
      <c r="L35" s="196"/>
    </row>
    <row r="36" spans="1:12" x14ac:dyDescent="0.2">
      <c r="A36" s="196"/>
      <c r="B36" s="196"/>
      <c r="C36" s="163"/>
      <c r="D36" s="196"/>
      <c r="E36" s="196"/>
      <c r="F36" s="197"/>
      <c r="G36" s="138"/>
      <c r="H36" s="140"/>
      <c r="I36" s="140"/>
      <c r="J36" s="138"/>
      <c r="K36" s="138"/>
      <c r="L36" s="196"/>
    </row>
    <row r="37" spans="1:12" x14ac:dyDescent="0.2">
      <c r="A37" s="196"/>
      <c r="B37" s="196"/>
      <c r="C37" s="163"/>
      <c r="D37" s="196"/>
      <c r="E37" s="196"/>
      <c r="F37" s="197"/>
      <c r="G37" s="197"/>
      <c r="H37" s="138"/>
      <c r="I37" s="167"/>
      <c r="J37" s="141"/>
      <c r="K37" s="200"/>
      <c r="L37" s="196"/>
    </row>
    <row r="38" spans="1:12" x14ac:dyDescent="0.2">
      <c r="F38" s="156"/>
      <c r="G38" s="50"/>
      <c r="H38" s="138"/>
      <c r="I38" s="50"/>
      <c r="J38" s="50"/>
      <c r="K38" s="50"/>
    </row>
    <row r="39" spans="1:12" x14ac:dyDescent="0.2">
      <c r="F39" s="50"/>
      <c r="G39" s="146"/>
      <c r="H39" s="138"/>
      <c r="I39" s="147"/>
      <c r="J39" s="148"/>
      <c r="K39" s="50"/>
    </row>
    <row r="40" spans="1:12" x14ac:dyDescent="0.2">
      <c r="F40" s="50"/>
      <c r="G40" s="168"/>
      <c r="H40" s="138"/>
      <c r="I40" s="168"/>
      <c r="J40" s="169"/>
      <c r="K40" s="50"/>
    </row>
    <row r="41" spans="1:12" x14ac:dyDescent="0.2">
      <c r="F41" s="50"/>
      <c r="G41" s="151"/>
      <c r="H41" s="138"/>
      <c r="I41" s="151"/>
      <c r="J41" s="148"/>
      <c r="K41" s="50"/>
    </row>
    <row r="42" spans="1:12" x14ac:dyDescent="0.2">
      <c r="F42" s="50"/>
      <c r="G42" s="170"/>
      <c r="H42" s="171"/>
      <c r="I42" s="168"/>
      <c r="J42" s="172"/>
      <c r="K42" s="50"/>
    </row>
    <row r="43" spans="1:12" x14ac:dyDescent="0.2">
      <c r="F43" s="50"/>
      <c r="G43" s="168"/>
      <c r="H43" s="171"/>
      <c r="I43" s="168"/>
      <c r="J43" s="173"/>
      <c r="K43" s="50"/>
    </row>
    <row r="44" spans="1:12" x14ac:dyDescent="0.2">
      <c r="F44" s="50"/>
      <c r="G44" s="168"/>
      <c r="H44" s="168"/>
      <c r="I44" s="168"/>
      <c r="J44" s="174"/>
      <c r="K44" s="50"/>
    </row>
    <row r="45" spans="1:12" x14ac:dyDescent="0.2">
      <c r="F45" s="137"/>
      <c r="G45" s="148"/>
      <c r="H45" s="147"/>
      <c r="I45" s="147"/>
      <c r="J45" s="148"/>
      <c r="K45" s="138"/>
    </row>
    <row r="46" spans="1:12" x14ac:dyDescent="0.2">
      <c r="G46" s="147"/>
      <c r="H46" s="147"/>
      <c r="I46" s="147"/>
      <c r="J46" s="148"/>
      <c r="K46" s="50"/>
    </row>
    <row r="47" spans="1:12" x14ac:dyDescent="0.2">
      <c r="G47" s="146"/>
      <c r="H47" s="147"/>
      <c r="I47" s="147"/>
      <c r="J47" s="148"/>
    </row>
    <row r="48" spans="1:12" x14ac:dyDescent="0.2">
      <c r="G48" s="152"/>
      <c r="H48" s="152"/>
      <c r="I48" s="150"/>
      <c r="J48" s="152"/>
    </row>
    <row r="49" spans="6:11" x14ac:dyDescent="0.2">
      <c r="G49" s="149"/>
      <c r="H49" s="149"/>
      <c r="I49" s="149"/>
      <c r="J49" s="149"/>
    </row>
    <row r="50" spans="6:11" x14ac:dyDescent="0.2">
      <c r="F50" s="137"/>
      <c r="G50" s="149"/>
      <c r="H50" s="149"/>
      <c r="I50" s="149"/>
      <c r="J50" s="149"/>
    </row>
    <row r="51" spans="6:11" x14ac:dyDescent="0.2">
      <c r="G51" s="147"/>
      <c r="H51" s="147"/>
      <c r="I51" s="147"/>
      <c r="J51" s="148"/>
    </row>
    <row r="52" spans="6:11" x14ac:dyDescent="0.2">
      <c r="G52" s="149"/>
      <c r="H52" s="149"/>
      <c r="I52" s="149"/>
      <c r="J52" s="149"/>
    </row>
    <row r="53" spans="6:11" x14ac:dyDescent="0.2">
      <c r="F53" s="137"/>
      <c r="G53" s="140"/>
      <c r="H53" s="147"/>
      <c r="I53" s="147"/>
      <c r="J53" s="148"/>
      <c r="K53" s="19"/>
    </row>
    <row r="54" spans="6:11" x14ac:dyDescent="0.2">
      <c r="F54" s="50"/>
      <c r="G54" s="154"/>
      <c r="H54" s="147"/>
      <c r="I54" s="151"/>
      <c r="J54" s="148"/>
      <c r="K54" s="19"/>
    </row>
    <row r="55" spans="6:11" x14ac:dyDescent="0.2">
      <c r="G55" s="139"/>
      <c r="H55" s="138"/>
      <c r="I55" s="138"/>
      <c r="J55" s="142"/>
      <c r="K55" s="136"/>
    </row>
    <row r="56" spans="6:11" x14ac:dyDescent="0.2">
      <c r="G56" s="24"/>
      <c r="J56" s="153"/>
    </row>
    <row r="57" spans="6:11" x14ac:dyDescent="0.2">
      <c r="G57" s="144"/>
      <c r="H57" s="143"/>
      <c r="I57" s="137"/>
      <c r="J57" s="143"/>
      <c r="K57" s="19"/>
    </row>
    <row r="59" spans="6:11" x14ac:dyDescent="0.2">
      <c r="J59" s="145"/>
    </row>
    <row r="61" spans="6:11" x14ac:dyDescent="0.2">
      <c r="F61" s="156"/>
      <c r="G61" s="157"/>
      <c r="H61" s="140"/>
      <c r="I61" s="157"/>
      <c r="J61" s="157"/>
    </row>
    <row r="62" spans="6:11" x14ac:dyDescent="0.2">
      <c r="F62" s="50"/>
      <c r="G62" s="140"/>
      <c r="H62" s="138"/>
      <c r="I62" s="138"/>
      <c r="J62" s="140"/>
    </row>
    <row r="63" spans="6:11" x14ac:dyDescent="0.2">
      <c r="F63" s="50"/>
      <c r="G63" s="139"/>
      <c r="H63" s="138"/>
      <c r="I63" s="138"/>
      <c r="J63" s="140"/>
    </row>
    <row r="64" spans="6:11" x14ac:dyDescent="0.2">
      <c r="F64" s="50"/>
      <c r="G64" s="140"/>
      <c r="H64" s="140"/>
      <c r="I64" s="140"/>
      <c r="J64" s="140"/>
    </row>
    <row r="65" spans="6:11" x14ac:dyDescent="0.2">
      <c r="F65" s="50"/>
      <c r="G65" s="140"/>
      <c r="H65" s="140"/>
      <c r="I65" s="140"/>
      <c r="J65" s="140"/>
    </row>
    <row r="66" spans="6:11" x14ac:dyDescent="0.2">
      <c r="F66" s="50"/>
      <c r="G66" s="140"/>
      <c r="H66" s="140"/>
      <c r="I66" s="140"/>
      <c r="J66" s="140"/>
    </row>
    <row r="67" spans="6:11" x14ac:dyDescent="0.2">
      <c r="F67" s="50"/>
      <c r="G67" s="140"/>
      <c r="H67" s="140"/>
      <c r="I67" s="140"/>
      <c r="J67" s="140"/>
    </row>
    <row r="68" spans="6:11" x14ac:dyDescent="0.2">
      <c r="F68" s="50"/>
      <c r="G68" s="154"/>
      <c r="H68" s="155"/>
      <c r="I68" s="135"/>
      <c r="J68" s="140"/>
    </row>
    <row r="69" spans="6:11" x14ac:dyDescent="0.2">
      <c r="F69" s="50"/>
      <c r="G69" s="158"/>
      <c r="H69" s="140"/>
      <c r="I69" s="50"/>
      <c r="J69" s="140"/>
    </row>
    <row r="70" spans="6:11" x14ac:dyDescent="0.2">
      <c r="F70" s="50"/>
      <c r="G70" s="158"/>
      <c r="H70" s="140"/>
      <c r="I70" s="138"/>
      <c r="J70" s="140"/>
    </row>
    <row r="71" spans="6:11" x14ac:dyDescent="0.2">
      <c r="F71" s="50"/>
      <c r="G71" s="141"/>
      <c r="H71" s="161"/>
      <c r="I71" s="50"/>
      <c r="J71" s="50"/>
    </row>
    <row r="72" spans="6:11" x14ac:dyDescent="0.2">
      <c r="F72" s="50"/>
      <c r="G72" s="159"/>
      <c r="H72" s="159"/>
      <c r="I72" s="50"/>
      <c r="J72" s="102"/>
      <c r="K72" s="137"/>
    </row>
    <row r="73" spans="6:11" x14ac:dyDescent="0.2">
      <c r="F73" s="50"/>
      <c r="G73" s="50"/>
      <c r="H73" s="159"/>
      <c r="I73" s="50"/>
      <c r="J73" s="175"/>
    </row>
    <row r="74" spans="6:11" x14ac:dyDescent="0.2">
      <c r="F74" s="50"/>
      <c r="G74" s="159"/>
      <c r="H74" s="50"/>
      <c r="I74" s="50"/>
      <c r="J74" s="176"/>
    </row>
    <row r="75" spans="6:11" x14ac:dyDescent="0.2">
      <c r="F75" s="50"/>
      <c r="G75" s="102"/>
      <c r="H75" s="159"/>
      <c r="I75" s="50"/>
      <c r="J75" s="156"/>
    </row>
    <row r="76" spans="6:11" x14ac:dyDescent="0.2">
      <c r="F76" s="50"/>
      <c r="G76" s="140"/>
      <c r="H76" s="138"/>
      <c r="I76" s="138"/>
      <c r="J76" s="140"/>
    </row>
    <row r="77" spans="6:11" x14ac:dyDescent="0.2">
      <c r="F77" s="50"/>
      <c r="G77" s="50"/>
      <c r="H77" s="50"/>
      <c r="I77" s="50"/>
      <c r="J77" s="158"/>
    </row>
    <row r="78" spans="6:11" x14ac:dyDescent="0.2">
      <c r="F78" s="50"/>
      <c r="G78" s="50"/>
      <c r="H78" s="50"/>
      <c r="I78" s="50"/>
      <c r="J78" s="158"/>
    </row>
    <row r="79" spans="6:11" x14ac:dyDescent="0.2">
      <c r="F79" s="50"/>
      <c r="G79" s="50"/>
      <c r="H79" s="50"/>
      <c r="I79" s="50"/>
      <c r="J79" s="158"/>
    </row>
    <row r="80" spans="6:11" x14ac:dyDescent="0.2">
      <c r="F80" s="50"/>
      <c r="G80" s="50"/>
      <c r="H80" s="50"/>
      <c r="I80" s="50"/>
      <c r="J80" s="50"/>
    </row>
    <row r="81" spans="6:10" x14ac:dyDescent="0.2">
      <c r="F81" s="50"/>
      <c r="G81" s="159"/>
      <c r="H81" s="159"/>
      <c r="I81" s="50"/>
      <c r="J81" s="102"/>
    </row>
    <row r="82" spans="6:10" x14ac:dyDescent="0.2">
      <c r="F82" s="50"/>
      <c r="G82" s="50"/>
      <c r="H82" s="50"/>
      <c r="I82" s="50"/>
      <c r="J82" s="50"/>
    </row>
    <row r="83" spans="6:10" x14ac:dyDescent="0.2">
      <c r="F83" s="50"/>
      <c r="G83" s="50"/>
      <c r="H83" s="50"/>
      <c r="I83" s="50"/>
      <c r="J83" s="50"/>
    </row>
    <row r="84" spans="6:10" x14ac:dyDescent="0.2">
      <c r="F84" s="50"/>
      <c r="G84" s="50"/>
      <c r="H84" s="50"/>
      <c r="I84" s="50"/>
      <c r="J84" s="156"/>
    </row>
    <row r="85" spans="6:10" x14ac:dyDescent="0.2">
      <c r="F85" s="50"/>
      <c r="G85" s="50"/>
      <c r="H85" s="50"/>
      <c r="I85" s="50"/>
      <c r="J85" s="50"/>
    </row>
    <row r="86" spans="6:10" x14ac:dyDescent="0.2">
      <c r="F86" s="50"/>
      <c r="G86" s="50"/>
      <c r="H86" s="50"/>
      <c r="I86" s="50"/>
      <c r="J86" s="50"/>
    </row>
    <row r="87" spans="6:10" x14ac:dyDescent="0.2">
      <c r="F87" s="50"/>
      <c r="G87" s="50"/>
      <c r="H87" s="50"/>
      <c r="I87" s="50"/>
      <c r="J87" s="50"/>
    </row>
    <row r="88" spans="6:10" x14ac:dyDescent="0.2">
      <c r="F88" s="50"/>
      <c r="G88" s="50"/>
      <c r="H88" s="50"/>
      <c r="I88" s="50"/>
      <c r="J88" s="50"/>
    </row>
    <row r="89" spans="6:10" x14ac:dyDescent="0.2">
      <c r="F89" s="50"/>
      <c r="G89" s="50"/>
      <c r="H89" s="160"/>
      <c r="I89" s="50"/>
      <c r="J89" s="50"/>
    </row>
    <row r="90" spans="6:10" x14ac:dyDescent="0.2">
      <c r="F90" s="50"/>
      <c r="G90" s="50"/>
      <c r="H90" s="159"/>
      <c r="I90" s="159"/>
      <c r="J90" s="159"/>
    </row>
    <row r="91" spans="6:10" x14ac:dyDescent="0.2">
      <c r="F91" s="50"/>
      <c r="G91" s="50"/>
      <c r="H91" s="50"/>
      <c r="I91" s="50"/>
      <c r="J91" s="175"/>
    </row>
    <row r="92" spans="6:10" x14ac:dyDescent="0.2">
      <c r="F92" s="50"/>
      <c r="G92" s="50"/>
      <c r="H92" s="50"/>
      <c r="I92" s="50"/>
      <c r="J92" s="176"/>
    </row>
    <row r="93" spans="6:10" x14ac:dyDescent="0.2">
      <c r="F93" s="50"/>
      <c r="G93" s="50"/>
      <c r="H93" s="50"/>
      <c r="I93" s="50"/>
      <c r="J93" s="50"/>
    </row>
    <row r="94" spans="6:10" x14ac:dyDescent="0.2">
      <c r="F94" s="50"/>
      <c r="G94" s="50"/>
      <c r="H94" s="50"/>
      <c r="I94" s="50"/>
      <c r="J94" s="50"/>
    </row>
    <row r="95" spans="6:10" x14ac:dyDescent="0.2">
      <c r="F95" s="50"/>
      <c r="G95" s="50"/>
      <c r="H95" s="50"/>
      <c r="I95" s="50"/>
      <c r="J95" s="50"/>
    </row>
    <row r="96" spans="6:10" x14ac:dyDescent="0.2">
      <c r="F96" s="50"/>
      <c r="G96" s="50"/>
      <c r="H96" s="50"/>
      <c r="I96" s="50"/>
      <c r="J96" s="50"/>
    </row>
  </sheetData>
  <mergeCells count="16">
    <mergeCell ref="J1:K1"/>
    <mergeCell ref="J2:L2"/>
    <mergeCell ref="J3:L3"/>
    <mergeCell ref="L9:L10"/>
    <mergeCell ref="E5:F5"/>
    <mergeCell ref="F9:F10"/>
    <mergeCell ref="A20:A21"/>
    <mergeCell ref="A9:A10"/>
    <mergeCell ref="H9:K9"/>
    <mergeCell ref="B6:K6"/>
    <mergeCell ref="B9:B10"/>
    <mergeCell ref="G9:G10"/>
    <mergeCell ref="E9:E10"/>
    <mergeCell ref="B7:K7"/>
    <mergeCell ref="A12:A13"/>
    <mergeCell ref="C12:C13"/>
  </mergeCells>
  <phoneticPr fontId="2" type="noConversion"/>
  <pageMargins left="0.62992125984251968" right="0.23622047244094491" top="0.55118110236220474" bottom="0.59055118110236227" header="0.31496062992125984" footer="0.31496062992125984"/>
  <pageSetup paperSize="9" scale="73" fitToWidth="0" fitToHeight="0" orientation="landscape" verticalDpi="300" r:id="rId1"/>
  <headerFooter differentFirst="1" alignWithMargins="0">
    <oddHeader xml:space="preserve">&amp;C                                                                                                                 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R84"/>
  <sheetViews>
    <sheetView topLeftCell="B7" workbookViewId="0">
      <pane xSplit="21180" topLeftCell="R1"/>
      <selection activeCell="N16" sqref="N16:N17"/>
      <selection pane="topRight" activeCell="R56" sqref="R56"/>
    </sheetView>
  </sheetViews>
  <sheetFormatPr defaultRowHeight="12.75" x14ac:dyDescent="0.2"/>
  <cols>
    <col min="1" max="1" width="5" customWidth="1"/>
    <col min="2" max="2" width="4" customWidth="1"/>
    <col min="3" max="3" width="28.85546875" customWidth="1"/>
    <col min="4" max="4" width="10.85546875" customWidth="1"/>
    <col min="5" max="5" width="9" customWidth="1"/>
    <col min="6" max="6" width="10.7109375" customWidth="1"/>
    <col min="7" max="7" width="13.7109375" customWidth="1"/>
    <col min="8" max="8" width="10.28515625" customWidth="1"/>
    <col min="9" max="9" width="12.5703125" customWidth="1"/>
    <col min="10" max="10" width="12.42578125" customWidth="1"/>
    <col min="11" max="11" width="11" customWidth="1"/>
    <col min="12" max="12" width="12.7109375" customWidth="1"/>
    <col min="13" max="13" width="12.140625" customWidth="1"/>
    <col min="14" max="14" width="12.28515625" customWidth="1"/>
    <col min="15" max="15" width="12.7109375" customWidth="1"/>
    <col min="16" max="16" width="12.42578125" customWidth="1"/>
    <col min="17" max="17" width="11.140625" customWidth="1"/>
    <col min="18" max="18" width="10.42578125" customWidth="1"/>
    <col min="19" max="19" width="11.140625" customWidth="1"/>
    <col min="20" max="20" width="9.85546875" bestFit="1" customWidth="1"/>
    <col min="21" max="21" width="8" customWidth="1"/>
    <col min="22" max="22" width="9.85546875" bestFit="1" customWidth="1"/>
    <col min="23" max="23" width="9.5703125" bestFit="1" customWidth="1"/>
    <col min="25" max="25" width="10.5703125" bestFit="1" customWidth="1"/>
  </cols>
  <sheetData>
    <row r="1" spans="1:18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71" t="s">
        <v>29</v>
      </c>
      <c r="M1" s="271"/>
      <c r="N1" s="1"/>
    </row>
    <row r="2" spans="1:18" ht="27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72" t="s">
        <v>0</v>
      </c>
      <c r="M2" s="272"/>
      <c r="N2" s="272"/>
    </row>
    <row r="3" spans="1:18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73" t="s">
        <v>52</v>
      </c>
      <c r="M3" s="273"/>
      <c r="N3" s="273"/>
    </row>
    <row r="4" spans="1:18" ht="15.75" x14ac:dyDescent="0.25">
      <c r="A4" s="1"/>
      <c r="B4" s="1"/>
      <c r="C4" s="1"/>
      <c r="D4" s="1"/>
      <c r="E4" s="1"/>
      <c r="F4" s="246" t="s">
        <v>1</v>
      </c>
      <c r="G4" s="246"/>
      <c r="H4" s="246"/>
      <c r="I4" s="1"/>
      <c r="J4" s="1"/>
      <c r="K4" s="1"/>
      <c r="L4" s="2"/>
      <c r="M4" s="2"/>
      <c r="N4" s="2"/>
    </row>
    <row r="5" spans="1:18" ht="15.75" customHeight="1" x14ac:dyDescent="0.25">
      <c r="A5" s="1"/>
      <c r="B5" s="1"/>
      <c r="C5" s="246" t="s">
        <v>53</v>
      </c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</row>
    <row r="6" spans="1:18" ht="15.75" x14ac:dyDescent="0.25">
      <c r="A6" s="1"/>
      <c r="B6" s="1"/>
      <c r="C6" s="246" t="s">
        <v>2</v>
      </c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"/>
    </row>
    <row r="7" spans="1:18" ht="15.75" x14ac:dyDescent="0.25">
      <c r="A7" s="1"/>
      <c r="B7" s="1"/>
      <c r="C7" s="246" t="s">
        <v>35</v>
      </c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"/>
    </row>
    <row r="8" spans="1:18" ht="13.5" thickBo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93"/>
      <c r="M8" s="93" t="s">
        <v>30</v>
      </c>
      <c r="N8" s="1"/>
    </row>
    <row r="9" spans="1:18" ht="15.75" x14ac:dyDescent="0.25">
      <c r="A9" s="280" t="s">
        <v>3</v>
      </c>
      <c r="B9" s="276" t="s">
        <v>4</v>
      </c>
      <c r="C9" s="276" t="s">
        <v>5</v>
      </c>
      <c r="D9" s="278" t="s">
        <v>6</v>
      </c>
      <c r="E9" s="278" t="s">
        <v>7</v>
      </c>
      <c r="F9" s="278" t="s">
        <v>8</v>
      </c>
      <c r="G9" s="278" t="s">
        <v>9</v>
      </c>
      <c r="H9" s="278" t="s">
        <v>10</v>
      </c>
      <c r="I9" s="278" t="s">
        <v>11</v>
      </c>
      <c r="J9" s="276" t="s">
        <v>12</v>
      </c>
      <c r="K9" s="276"/>
      <c r="L9" s="276"/>
      <c r="M9" s="276"/>
      <c r="N9" s="274" t="s">
        <v>13</v>
      </c>
    </row>
    <row r="10" spans="1:18" ht="70.5" customHeight="1" thickBot="1" x14ac:dyDescent="0.3">
      <c r="A10" s="281"/>
      <c r="B10" s="277"/>
      <c r="C10" s="277"/>
      <c r="D10" s="279"/>
      <c r="E10" s="279"/>
      <c r="F10" s="279"/>
      <c r="G10" s="279"/>
      <c r="H10" s="279"/>
      <c r="I10" s="279"/>
      <c r="J10" s="3" t="s">
        <v>14</v>
      </c>
      <c r="K10" s="3" t="s">
        <v>15</v>
      </c>
      <c r="L10" s="3" t="s">
        <v>16</v>
      </c>
      <c r="M10" s="3" t="s">
        <v>17</v>
      </c>
      <c r="N10" s="275"/>
    </row>
    <row r="11" spans="1:18" ht="19.5" customHeight="1" thickBot="1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4">
        <v>11</v>
      </c>
      <c r="L11" s="4">
        <v>12</v>
      </c>
      <c r="M11" s="4">
        <v>13</v>
      </c>
      <c r="N11" s="5">
        <v>14</v>
      </c>
    </row>
    <row r="12" spans="1:18" ht="17.25" customHeight="1" thickBot="1" x14ac:dyDescent="0.25">
      <c r="A12" s="6"/>
      <c r="B12" s="7"/>
      <c r="C12" s="8" t="s">
        <v>18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10"/>
    </row>
    <row r="13" spans="1:18" ht="39" customHeight="1" x14ac:dyDescent="0.2">
      <c r="A13" s="260">
        <v>2131</v>
      </c>
      <c r="B13" s="28"/>
      <c r="C13" s="52" t="s">
        <v>28</v>
      </c>
      <c r="D13" s="49" t="s">
        <v>23</v>
      </c>
      <c r="E13" s="269" t="s">
        <v>20</v>
      </c>
      <c r="F13" s="48">
        <v>208</v>
      </c>
      <c r="G13" s="15"/>
      <c r="H13" s="14"/>
      <c r="I13" s="45">
        <f>SUM(J13:M13)</f>
        <v>208</v>
      </c>
      <c r="J13" s="31"/>
      <c r="K13" s="32"/>
      <c r="L13" s="33">
        <v>208</v>
      </c>
      <c r="M13" s="33"/>
      <c r="N13" s="284" t="s">
        <v>31</v>
      </c>
      <c r="O13" s="23"/>
      <c r="P13" s="18"/>
      <c r="Q13" s="24"/>
      <c r="R13" s="17"/>
    </row>
    <row r="14" spans="1:18" ht="12.75" customHeight="1" thickBot="1" x14ac:dyDescent="0.25">
      <c r="A14" s="260"/>
      <c r="B14" s="28" t="s">
        <v>19</v>
      </c>
      <c r="C14" s="12" t="s">
        <v>21</v>
      </c>
      <c r="D14" s="29"/>
      <c r="E14" s="270"/>
      <c r="F14" s="14"/>
      <c r="G14" s="15"/>
      <c r="H14" s="14"/>
      <c r="I14" s="30">
        <v>4.16</v>
      </c>
      <c r="J14" s="31"/>
      <c r="K14" s="32"/>
      <c r="L14" s="33"/>
      <c r="M14" s="33"/>
      <c r="N14" s="282"/>
      <c r="O14" s="23"/>
      <c r="P14" s="18"/>
      <c r="Q14" s="24"/>
      <c r="R14" s="17"/>
    </row>
    <row r="15" spans="1:18" ht="12.75" customHeight="1" thickBot="1" x14ac:dyDescent="0.25">
      <c r="A15" s="104"/>
      <c r="B15" s="34"/>
      <c r="C15" s="35" t="s">
        <v>37</v>
      </c>
      <c r="D15" s="105"/>
      <c r="E15" s="106"/>
      <c r="F15" s="106"/>
      <c r="G15" s="107"/>
      <c r="H15" s="106"/>
      <c r="I15" s="108"/>
      <c r="J15" s="109"/>
      <c r="K15" s="36"/>
      <c r="L15" s="110"/>
      <c r="M15" s="110"/>
      <c r="N15" s="111"/>
      <c r="O15" s="23"/>
      <c r="P15" s="18"/>
      <c r="Q15" s="24"/>
      <c r="R15" s="17"/>
    </row>
    <row r="16" spans="1:18" ht="56.25" customHeight="1" x14ac:dyDescent="0.2">
      <c r="A16" s="260">
        <v>2144</v>
      </c>
      <c r="B16" s="28"/>
      <c r="C16" s="12" t="s">
        <v>32</v>
      </c>
      <c r="D16" s="29" t="s">
        <v>33</v>
      </c>
      <c r="E16" s="269" t="s">
        <v>20</v>
      </c>
      <c r="F16" s="14">
        <v>56437.462</v>
      </c>
      <c r="G16" s="15"/>
      <c r="H16" s="14">
        <v>40472.483</v>
      </c>
      <c r="I16" s="45">
        <f>SUM(J16:M16)</f>
        <v>5000</v>
      </c>
      <c r="J16" s="31"/>
      <c r="K16" s="33"/>
      <c r="L16" s="112">
        <v>2544.26271</v>
      </c>
      <c r="M16" s="112">
        <v>2455.73729</v>
      </c>
      <c r="N16" s="284" t="s">
        <v>34</v>
      </c>
      <c r="O16" s="23"/>
      <c r="P16" s="18"/>
      <c r="Q16" s="24"/>
      <c r="R16" s="17"/>
    </row>
    <row r="17" spans="1:18" ht="12.75" customHeight="1" thickBot="1" x14ac:dyDescent="0.25">
      <c r="A17" s="260"/>
      <c r="B17" s="28" t="s">
        <v>22</v>
      </c>
      <c r="C17" s="12"/>
      <c r="D17" s="29"/>
      <c r="E17" s="270"/>
      <c r="F17" s="14"/>
      <c r="G17" s="15"/>
      <c r="H17" s="14"/>
      <c r="I17" s="30">
        <v>100</v>
      </c>
      <c r="J17" s="31"/>
      <c r="K17" s="32"/>
      <c r="L17" s="33"/>
      <c r="M17" s="33"/>
      <c r="N17" s="282"/>
      <c r="O17" s="23"/>
      <c r="P17" s="18"/>
      <c r="Q17" s="24"/>
      <c r="R17" s="17"/>
    </row>
    <row r="18" spans="1:18" ht="12.75" customHeight="1" thickBot="1" x14ac:dyDescent="0.25">
      <c r="A18" s="104"/>
      <c r="B18" s="34"/>
      <c r="C18" s="43" t="s">
        <v>24</v>
      </c>
      <c r="D18" s="105"/>
      <c r="E18" s="106"/>
      <c r="F18" s="106"/>
      <c r="G18" s="107"/>
      <c r="H18" s="106"/>
      <c r="I18" s="108"/>
      <c r="J18" s="109"/>
      <c r="K18" s="36"/>
      <c r="L18" s="110"/>
      <c r="M18" s="110"/>
      <c r="N18" s="111"/>
      <c r="O18" s="23"/>
      <c r="P18" s="18"/>
      <c r="Q18" s="24"/>
      <c r="R18" s="17"/>
    </row>
    <row r="19" spans="1:18" ht="50.25" customHeight="1" x14ac:dyDescent="0.2">
      <c r="A19" s="260">
        <v>2123</v>
      </c>
      <c r="B19" s="28"/>
      <c r="C19" s="39" t="s">
        <v>36</v>
      </c>
      <c r="D19" s="265" t="s">
        <v>26</v>
      </c>
      <c r="E19" s="267" t="s">
        <v>20</v>
      </c>
      <c r="F19" s="44">
        <v>3498.5659999999998</v>
      </c>
      <c r="G19" s="15"/>
      <c r="H19" s="48">
        <v>500</v>
      </c>
      <c r="I19" s="45">
        <f>SUM(J19:M19)</f>
        <v>500</v>
      </c>
      <c r="J19" s="31"/>
      <c r="K19" s="32"/>
      <c r="L19" s="33">
        <v>302</v>
      </c>
      <c r="M19" s="33">
        <v>198</v>
      </c>
      <c r="N19" s="285" t="s">
        <v>41</v>
      </c>
      <c r="O19" s="23"/>
      <c r="P19" s="18"/>
      <c r="Q19" s="24"/>
      <c r="R19" s="17"/>
    </row>
    <row r="20" spans="1:18" ht="12.75" customHeight="1" x14ac:dyDescent="0.2">
      <c r="A20" s="264"/>
      <c r="B20" s="11" t="s">
        <v>38</v>
      </c>
      <c r="C20" s="20" t="s">
        <v>21</v>
      </c>
      <c r="D20" s="266"/>
      <c r="E20" s="268"/>
      <c r="F20" s="13"/>
      <c r="G20" s="21"/>
      <c r="H20" s="13"/>
      <c r="I20" s="22">
        <v>10</v>
      </c>
      <c r="J20" s="91"/>
      <c r="K20" s="38"/>
      <c r="L20" s="16"/>
      <c r="M20" s="16"/>
      <c r="N20" s="284"/>
      <c r="O20" s="23"/>
      <c r="P20" s="18"/>
      <c r="Q20" s="24"/>
      <c r="R20" s="17"/>
    </row>
    <row r="21" spans="1:18" ht="26.25" customHeight="1" x14ac:dyDescent="0.2">
      <c r="A21" s="262">
        <v>2123</v>
      </c>
      <c r="B21" s="25"/>
      <c r="C21" s="39" t="s">
        <v>39</v>
      </c>
      <c r="D21" s="29" t="s">
        <v>42</v>
      </c>
      <c r="E21" s="269" t="s">
        <v>20</v>
      </c>
      <c r="F21" s="14">
        <v>1854.6959999999999</v>
      </c>
      <c r="G21" s="40"/>
      <c r="H21" s="26">
        <v>1576.4960000000001</v>
      </c>
      <c r="I21" s="37">
        <f>SUM(J21:M21)</f>
        <v>1576.4960000000001</v>
      </c>
      <c r="J21" s="92"/>
      <c r="K21" s="42"/>
      <c r="L21" s="27">
        <v>621.20000000000005</v>
      </c>
      <c r="M21" s="27">
        <v>955.29600000000005</v>
      </c>
      <c r="N21" s="282" t="s">
        <v>40</v>
      </c>
      <c r="O21" s="23"/>
      <c r="P21" s="18"/>
      <c r="Q21" s="24"/>
      <c r="R21" s="17"/>
    </row>
    <row r="22" spans="1:18" ht="12.75" customHeight="1" thickBot="1" x14ac:dyDescent="0.25">
      <c r="A22" s="263"/>
      <c r="B22" s="28" t="s">
        <v>25</v>
      </c>
      <c r="C22" s="20" t="s">
        <v>21</v>
      </c>
      <c r="D22" s="29"/>
      <c r="E22" s="270"/>
      <c r="F22" s="14"/>
      <c r="G22" s="15"/>
      <c r="H22" s="14"/>
      <c r="I22" s="30">
        <v>31.53</v>
      </c>
      <c r="J22" s="31"/>
      <c r="K22" s="32"/>
      <c r="L22" s="33"/>
      <c r="M22" s="33"/>
      <c r="N22" s="283"/>
      <c r="O22" s="23"/>
      <c r="P22" s="18"/>
      <c r="Q22" s="24"/>
      <c r="R22" s="17"/>
    </row>
    <row r="23" spans="1:18" ht="15.75" x14ac:dyDescent="0.25">
      <c r="A23" s="46"/>
      <c r="B23" s="77"/>
      <c r="C23" s="90" t="s">
        <v>27</v>
      </c>
      <c r="D23" s="53"/>
      <c r="E23" s="54"/>
      <c r="F23" s="55"/>
      <c r="G23" s="55"/>
      <c r="H23" s="55"/>
      <c r="I23" s="57">
        <f>SUM(J23:M23)</f>
        <v>7284.4960000000001</v>
      </c>
      <c r="J23" s="57">
        <f>SUM(J13)</f>
        <v>0</v>
      </c>
      <c r="K23" s="57">
        <f>SUM(K13:K17)</f>
        <v>0</v>
      </c>
      <c r="L23" s="56">
        <f>SUM(L13+L16+L19+L21)</f>
        <v>3675.4627099999998</v>
      </c>
      <c r="M23" s="56">
        <f>SUM(M13+M16+M19+M21)</f>
        <v>3609.0332900000003</v>
      </c>
      <c r="N23" s="78"/>
      <c r="O23" s="19"/>
    </row>
    <row r="24" spans="1:18" ht="13.5" thickBot="1" x14ac:dyDescent="0.25">
      <c r="A24" s="47"/>
      <c r="B24" s="79"/>
      <c r="C24" s="80" t="s">
        <v>21</v>
      </c>
      <c r="D24" s="58"/>
      <c r="E24" s="59"/>
      <c r="F24" s="60"/>
      <c r="G24" s="60"/>
      <c r="H24" s="60"/>
      <c r="I24" s="61">
        <f>SUM(I14+I17+I20+I22)</f>
        <v>145.69</v>
      </c>
      <c r="J24" s="81"/>
      <c r="K24" s="61"/>
      <c r="L24" s="61"/>
      <c r="M24" s="61"/>
      <c r="N24" s="82"/>
      <c r="O24" s="19"/>
    </row>
    <row r="25" spans="1:18" x14ac:dyDescent="0.2">
      <c r="A25" s="83"/>
      <c r="B25" s="84"/>
      <c r="C25" s="85"/>
      <c r="D25" s="51"/>
      <c r="E25" s="50"/>
      <c r="F25" s="86"/>
      <c r="G25" s="86"/>
      <c r="H25" s="86"/>
      <c r="I25" s="87"/>
      <c r="J25" s="88"/>
      <c r="K25" s="87"/>
      <c r="L25" s="87"/>
      <c r="M25" s="87"/>
      <c r="N25" s="89"/>
      <c r="O25" s="19"/>
    </row>
    <row r="26" spans="1:18" ht="15.75" x14ac:dyDescent="0.25">
      <c r="B26" s="62"/>
      <c r="C26" s="62" t="s">
        <v>43</v>
      </c>
      <c r="D26" s="62"/>
      <c r="E26" s="62"/>
      <c r="H26" s="19"/>
      <c r="I26" s="261" t="s">
        <v>45</v>
      </c>
      <c r="J26" s="261"/>
      <c r="K26" s="261"/>
      <c r="L26" s="261"/>
      <c r="M26" s="19"/>
      <c r="N26" s="63"/>
      <c r="O26" s="19"/>
    </row>
    <row r="27" spans="1:18" ht="15.75" x14ac:dyDescent="0.25">
      <c r="C27" s="64" t="s">
        <v>44</v>
      </c>
      <c r="D27" s="65"/>
      <c r="I27" s="64"/>
      <c r="J27" s="66"/>
      <c r="K27" s="67"/>
      <c r="L27" s="67"/>
      <c r="M27" s="67"/>
      <c r="N27" s="68"/>
      <c r="O27" s="69"/>
    </row>
    <row r="28" spans="1:18" ht="15.75" x14ac:dyDescent="0.25">
      <c r="C28" s="64"/>
      <c r="D28" s="65"/>
      <c r="I28" s="64"/>
      <c r="J28" s="66"/>
      <c r="K28" s="67"/>
      <c r="L28" s="67"/>
      <c r="M28" s="67"/>
      <c r="N28" s="68"/>
      <c r="O28" s="69"/>
    </row>
    <row r="29" spans="1:18" ht="15.75" x14ac:dyDescent="0.25">
      <c r="C29" s="64"/>
      <c r="D29" s="65"/>
      <c r="I29" s="70"/>
      <c r="J29" s="66"/>
      <c r="K29" s="67"/>
      <c r="L29" s="67"/>
      <c r="M29" s="67"/>
      <c r="N29" s="68"/>
      <c r="O29" s="69"/>
    </row>
    <row r="30" spans="1:18" ht="15.75" x14ac:dyDescent="0.25">
      <c r="C30" s="64"/>
      <c r="D30" s="65"/>
      <c r="I30" s="64"/>
      <c r="J30" s="66"/>
      <c r="K30" s="67"/>
      <c r="L30" s="67"/>
      <c r="M30" s="67"/>
      <c r="N30" s="68"/>
      <c r="O30" s="69"/>
    </row>
    <row r="31" spans="1:18" x14ac:dyDescent="0.2">
      <c r="K31" s="19"/>
      <c r="L31" s="19"/>
      <c r="M31" s="19"/>
      <c r="O31" s="19"/>
    </row>
    <row r="32" spans="1:18" s="71" customFormat="1" x14ac:dyDescent="0.2">
      <c r="G32" s="95"/>
      <c r="H32" s="95"/>
      <c r="I32" s="95"/>
      <c r="J32" s="95"/>
      <c r="K32" s="95"/>
      <c r="L32" s="95"/>
      <c r="M32" s="95"/>
      <c r="N32" s="95"/>
      <c r="O32" s="95"/>
    </row>
    <row r="33" spans="6:15" s="71" customFormat="1" ht="12" customHeight="1" x14ac:dyDescent="0.2">
      <c r="G33" s="95"/>
      <c r="H33" s="95"/>
      <c r="I33" s="96"/>
      <c r="J33" s="96"/>
      <c r="K33" s="96"/>
      <c r="L33" s="96"/>
      <c r="M33" s="96"/>
      <c r="N33" s="96"/>
      <c r="O33" s="95"/>
    </row>
    <row r="34" spans="6:15" ht="25.5" customHeight="1" x14ac:dyDescent="0.2">
      <c r="G34" s="50"/>
      <c r="H34" s="50"/>
      <c r="I34" s="97"/>
      <c r="J34" s="98"/>
      <c r="K34" s="98"/>
      <c r="L34" s="98"/>
      <c r="M34" s="98"/>
      <c r="N34" s="97"/>
      <c r="O34" s="50"/>
    </row>
    <row r="35" spans="6:15" ht="25.5" customHeight="1" x14ac:dyDescent="0.2">
      <c r="G35" s="50"/>
      <c r="H35" s="50"/>
      <c r="I35" s="97"/>
      <c r="J35" s="98"/>
      <c r="K35" s="98"/>
      <c r="L35" s="98"/>
      <c r="M35" s="98"/>
      <c r="N35" s="97"/>
      <c r="O35" s="50"/>
    </row>
    <row r="36" spans="6:15" ht="25.5" customHeight="1" x14ac:dyDescent="0.2">
      <c r="F36" s="50"/>
      <c r="G36" s="50"/>
      <c r="H36" s="50"/>
      <c r="I36" s="97"/>
      <c r="J36" s="98"/>
      <c r="K36" s="98"/>
      <c r="L36" s="98"/>
      <c r="M36" s="98"/>
      <c r="N36" s="97"/>
      <c r="O36" s="50"/>
    </row>
    <row r="37" spans="6:15" ht="25.5" customHeight="1" x14ac:dyDescent="0.2">
      <c r="F37" s="50"/>
      <c r="G37" s="50"/>
      <c r="H37" s="50"/>
      <c r="I37" s="97"/>
      <c r="J37" s="98"/>
      <c r="K37" s="98"/>
      <c r="L37" s="98"/>
      <c r="M37" s="98"/>
      <c r="N37" s="97"/>
      <c r="O37" s="50"/>
    </row>
    <row r="38" spans="6:15" ht="25.5" customHeight="1" x14ac:dyDescent="0.3">
      <c r="F38" s="72"/>
      <c r="G38" s="50"/>
      <c r="H38" s="50"/>
      <c r="I38" s="97"/>
      <c r="J38" s="98"/>
      <c r="K38" s="98"/>
      <c r="L38" s="98"/>
      <c r="M38" s="98"/>
      <c r="N38" s="97"/>
      <c r="O38" s="50"/>
    </row>
    <row r="39" spans="6:15" ht="25.5" customHeight="1" x14ac:dyDescent="0.3">
      <c r="F39" s="72"/>
      <c r="G39" s="50"/>
      <c r="H39" s="50"/>
      <c r="I39" s="97"/>
      <c r="J39" s="98"/>
      <c r="K39" s="98"/>
      <c r="L39" s="98"/>
      <c r="M39" s="98"/>
      <c r="N39" s="97"/>
      <c r="O39" s="50"/>
    </row>
    <row r="40" spans="6:15" ht="25.5" customHeight="1" x14ac:dyDescent="0.3">
      <c r="F40" s="72"/>
      <c r="G40" s="50"/>
      <c r="H40" s="50"/>
      <c r="I40" s="97"/>
      <c r="J40" s="98"/>
      <c r="K40" s="98"/>
      <c r="L40" s="98"/>
      <c r="M40" s="98"/>
      <c r="N40" s="97"/>
      <c r="O40" s="50"/>
    </row>
    <row r="41" spans="6:15" ht="25.5" customHeight="1" x14ac:dyDescent="0.3">
      <c r="F41" s="72"/>
      <c r="G41" s="50"/>
      <c r="H41" s="50"/>
      <c r="I41" s="97"/>
      <c r="J41" s="98"/>
      <c r="K41" s="98"/>
      <c r="L41" s="98"/>
      <c r="M41" s="98"/>
      <c r="N41" s="97"/>
      <c r="O41" s="50"/>
    </row>
    <row r="42" spans="6:15" ht="25.5" customHeight="1" x14ac:dyDescent="0.3">
      <c r="F42" s="72"/>
      <c r="G42" s="50"/>
      <c r="H42" s="50"/>
      <c r="I42" s="97"/>
      <c r="J42" s="98"/>
      <c r="K42" s="98"/>
      <c r="L42" s="98"/>
      <c r="M42" s="98"/>
      <c r="N42" s="97"/>
      <c r="O42" s="50"/>
    </row>
    <row r="43" spans="6:15" ht="25.5" customHeight="1" x14ac:dyDescent="0.3">
      <c r="F43" s="72"/>
      <c r="G43" s="50"/>
      <c r="H43" s="50"/>
      <c r="I43" s="97"/>
      <c r="J43" s="98"/>
      <c r="K43" s="98"/>
      <c r="L43" s="98"/>
      <c r="M43" s="98"/>
      <c r="N43" s="97"/>
      <c r="O43" s="50"/>
    </row>
    <row r="44" spans="6:15" ht="25.5" customHeight="1" x14ac:dyDescent="0.3">
      <c r="F44" s="72"/>
      <c r="G44" s="50"/>
      <c r="H44" s="50"/>
      <c r="I44" s="97"/>
      <c r="J44" s="98"/>
      <c r="K44" s="98"/>
      <c r="L44" s="98"/>
      <c r="M44" s="98"/>
      <c r="N44" s="97"/>
      <c r="O44" s="50"/>
    </row>
    <row r="45" spans="6:15" ht="25.5" customHeight="1" x14ac:dyDescent="0.3">
      <c r="F45" s="72"/>
      <c r="G45" s="50"/>
      <c r="H45" s="50"/>
      <c r="I45" s="97"/>
      <c r="J45" s="98"/>
      <c r="K45" s="98"/>
      <c r="L45" s="98"/>
      <c r="M45" s="98"/>
      <c r="N45" s="97"/>
      <c r="O45" s="50"/>
    </row>
    <row r="46" spans="6:15" ht="25.5" customHeight="1" x14ac:dyDescent="0.3">
      <c r="F46" s="72"/>
      <c r="G46" s="50"/>
      <c r="H46" s="50"/>
      <c r="I46" s="99"/>
      <c r="J46" s="98"/>
      <c r="K46" s="98"/>
      <c r="L46" s="98"/>
      <c r="M46" s="98"/>
      <c r="N46" s="97"/>
      <c r="O46" s="50"/>
    </row>
    <row r="47" spans="6:15" s="74" customFormat="1" ht="25.5" customHeight="1" x14ac:dyDescent="0.3">
      <c r="F47" s="73"/>
      <c r="G47" s="100"/>
      <c r="H47" s="100"/>
      <c r="I47" s="99"/>
      <c r="J47" s="101"/>
      <c r="K47" s="101"/>
      <c r="L47" s="101"/>
      <c r="M47" s="101"/>
      <c r="N47" s="97"/>
      <c r="O47" s="100"/>
    </row>
    <row r="48" spans="6:15" ht="25.5" customHeight="1" x14ac:dyDescent="0.3">
      <c r="F48" s="75"/>
      <c r="G48" s="50"/>
      <c r="H48" s="50"/>
      <c r="I48" s="99"/>
      <c r="J48" s="98"/>
      <c r="K48" s="98"/>
      <c r="L48" s="98"/>
      <c r="M48" s="98"/>
      <c r="N48" s="97"/>
      <c r="O48" s="50"/>
    </row>
    <row r="49" spans="6:15" ht="25.5" customHeight="1" x14ac:dyDescent="0.3">
      <c r="F49" s="75"/>
      <c r="G49" s="50"/>
      <c r="H49" s="50"/>
      <c r="I49" s="97"/>
      <c r="J49" s="97"/>
      <c r="K49" s="97"/>
      <c r="L49" s="97"/>
      <c r="M49" s="97"/>
      <c r="N49" s="97"/>
      <c r="O49" s="50"/>
    </row>
    <row r="50" spans="6:15" s="74" customFormat="1" ht="25.5" customHeight="1" x14ac:dyDescent="0.3">
      <c r="F50" s="76"/>
      <c r="G50" s="100"/>
      <c r="H50" s="100"/>
      <c r="I50" s="101"/>
      <c r="J50" s="101"/>
      <c r="K50" s="101"/>
      <c r="L50" s="101"/>
      <c r="M50" s="101"/>
      <c r="N50" s="102"/>
      <c r="O50" s="100"/>
    </row>
    <row r="51" spans="6:15" ht="18.75" x14ac:dyDescent="0.3">
      <c r="F51" s="72"/>
      <c r="G51" s="50"/>
      <c r="H51" s="50"/>
      <c r="I51" s="50"/>
      <c r="J51" s="50"/>
      <c r="K51" s="50"/>
      <c r="L51" s="50"/>
      <c r="M51" s="50"/>
      <c r="N51" s="50"/>
      <c r="O51" s="50"/>
    </row>
    <row r="52" spans="6:15" ht="18.75" x14ac:dyDescent="0.3">
      <c r="F52" s="72"/>
      <c r="G52" s="50"/>
      <c r="H52" s="50"/>
      <c r="I52" s="50"/>
      <c r="J52" s="50"/>
      <c r="K52" s="50"/>
      <c r="L52" s="50"/>
      <c r="M52" s="50"/>
      <c r="N52" s="50"/>
      <c r="O52" s="103"/>
    </row>
    <row r="53" spans="6:15" ht="18.75" x14ac:dyDescent="0.3">
      <c r="F53" s="76"/>
      <c r="G53" s="50"/>
      <c r="H53" s="50"/>
      <c r="I53" s="50"/>
      <c r="J53" s="50"/>
      <c r="K53" s="50"/>
      <c r="L53" s="50"/>
      <c r="M53" s="50"/>
      <c r="N53" s="50"/>
      <c r="O53" s="50"/>
    </row>
    <row r="54" spans="6:15" x14ac:dyDescent="0.2">
      <c r="F54" s="50"/>
      <c r="G54" s="50"/>
      <c r="H54" s="50"/>
      <c r="I54" s="50"/>
      <c r="J54" s="50"/>
      <c r="K54" s="50"/>
      <c r="L54" s="50"/>
      <c r="M54" s="50"/>
      <c r="N54" s="50"/>
      <c r="O54" s="50"/>
    </row>
    <row r="55" spans="6:15" x14ac:dyDescent="0.2">
      <c r="F55" s="50"/>
      <c r="G55" s="50"/>
      <c r="H55" s="50"/>
      <c r="I55" s="50"/>
      <c r="J55" s="50"/>
      <c r="K55" s="50"/>
      <c r="L55" s="50"/>
      <c r="M55" s="50"/>
      <c r="N55" s="50"/>
      <c r="O55" s="50"/>
    </row>
    <row r="56" spans="6:15" x14ac:dyDescent="0.2">
      <c r="F56" s="50"/>
      <c r="G56" s="50"/>
      <c r="H56" s="50"/>
      <c r="I56" s="50"/>
      <c r="J56" s="50"/>
      <c r="K56" s="50"/>
      <c r="L56" s="50"/>
      <c r="M56" s="50"/>
      <c r="N56" s="50"/>
      <c r="O56" s="50"/>
    </row>
    <row r="57" spans="6:15" ht="18.75" x14ac:dyDescent="0.3">
      <c r="F57" s="76"/>
      <c r="G57" s="50"/>
      <c r="H57" s="50"/>
      <c r="I57" s="50"/>
      <c r="J57" s="50"/>
      <c r="K57" s="50"/>
      <c r="L57" s="50"/>
      <c r="M57" s="50"/>
      <c r="N57" s="50"/>
      <c r="O57" s="50"/>
    </row>
    <row r="58" spans="6:15" x14ac:dyDescent="0.2">
      <c r="F58" s="50"/>
      <c r="G58" s="50"/>
      <c r="H58" s="50"/>
      <c r="I58" s="50"/>
      <c r="J58" s="50"/>
      <c r="K58" s="50"/>
      <c r="L58" s="50"/>
      <c r="M58" s="50"/>
      <c r="N58" s="50"/>
      <c r="O58" s="50"/>
    </row>
    <row r="59" spans="6:15" x14ac:dyDescent="0.2">
      <c r="G59" s="50"/>
      <c r="H59" s="50"/>
      <c r="I59" s="50"/>
      <c r="J59" s="50"/>
      <c r="K59" s="50"/>
      <c r="L59" s="50"/>
      <c r="M59" s="50"/>
      <c r="N59" s="50"/>
      <c r="O59" s="50"/>
    </row>
    <row r="60" spans="6:15" x14ac:dyDescent="0.2">
      <c r="G60" s="50"/>
      <c r="H60" s="50"/>
      <c r="I60" s="50"/>
      <c r="J60" s="50"/>
      <c r="K60" s="50"/>
      <c r="L60" s="50"/>
      <c r="M60" s="50"/>
      <c r="N60" s="50"/>
      <c r="O60" s="50"/>
    </row>
    <row r="61" spans="6:15" x14ac:dyDescent="0.2">
      <c r="G61" s="50"/>
      <c r="H61" s="50"/>
      <c r="I61" s="50"/>
      <c r="J61" s="50"/>
      <c r="K61" s="50"/>
      <c r="L61" s="50"/>
      <c r="M61" s="50"/>
      <c r="N61" s="50"/>
      <c r="O61" s="50"/>
    </row>
    <row r="62" spans="6:15" x14ac:dyDescent="0.2">
      <c r="G62" s="50"/>
      <c r="H62" s="50"/>
      <c r="I62" s="50"/>
      <c r="J62" s="50"/>
      <c r="K62" s="50"/>
      <c r="L62" s="50"/>
      <c r="M62" s="50"/>
      <c r="N62" s="50"/>
      <c r="O62" s="50"/>
    </row>
    <row r="63" spans="6:15" x14ac:dyDescent="0.2">
      <c r="G63" s="50"/>
      <c r="H63" s="50"/>
      <c r="I63" s="50"/>
      <c r="J63" s="50"/>
      <c r="K63" s="50"/>
      <c r="L63" s="50"/>
      <c r="M63" s="50"/>
      <c r="N63" s="50"/>
      <c r="O63" s="50"/>
    </row>
    <row r="64" spans="6:15" x14ac:dyDescent="0.2">
      <c r="G64" s="50"/>
      <c r="H64" s="50"/>
      <c r="I64" s="50"/>
      <c r="J64" s="50"/>
      <c r="K64" s="50"/>
      <c r="L64" s="50"/>
      <c r="M64" s="50"/>
      <c r="N64" s="50"/>
      <c r="O64" s="50"/>
    </row>
    <row r="65" spans="7:15" x14ac:dyDescent="0.2">
      <c r="G65" s="50"/>
      <c r="H65" s="50"/>
      <c r="I65" s="50"/>
      <c r="J65" s="50"/>
      <c r="K65" s="50"/>
      <c r="L65" s="50"/>
      <c r="M65" s="50"/>
      <c r="N65" s="50"/>
      <c r="O65" s="50"/>
    </row>
    <row r="66" spans="7:15" x14ac:dyDescent="0.2">
      <c r="G66" s="50"/>
      <c r="H66" s="50"/>
      <c r="I66" s="50"/>
      <c r="J66" s="50"/>
      <c r="K66" s="50"/>
      <c r="L66" s="50"/>
      <c r="M66" s="50"/>
      <c r="N66" s="50"/>
      <c r="O66" s="50"/>
    </row>
    <row r="67" spans="7:15" x14ac:dyDescent="0.2">
      <c r="G67" s="50"/>
      <c r="H67" s="50"/>
      <c r="I67" s="50"/>
      <c r="J67" s="50"/>
      <c r="K67" s="50"/>
      <c r="L67" s="50"/>
      <c r="M67" s="50"/>
      <c r="N67" s="50"/>
      <c r="O67" s="50"/>
    </row>
    <row r="68" spans="7:15" x14ac:dyDescent="0.2">
      <c r="G68" s="50"/>
      <c r="H68" s="50"/>
      <c r="I68" s="50"/>
      <c r="J68" s="50"/>
      <c r="K68" s="50"/>
      <c r="L68" s="50"/>
      <c r="M68" s="50"/>
      <c r="N68" s="50"/>
      <c r="O68" s="50"/>
    </row>
    <row r="69" spans="7:15" x14ac:dyDescent="0.2">
      <c r="G69" s="50"/>
      <c r="H69" s="50"/>
      <c r="I69" s="50"/>
      <c r="J69" s="50"/>
      <c r="K69" s="50"/>
      <c r="L69" s="50"/>
      <c r="M69" s="50"/>
      <c r="N69" s="50"/>
      <c r="O69" s="50"/>
    </row>
    <row r="70" spans="7:15" x14ac:dyDescent="0.2">
      <c r="G70" s="50"/>
      <c r="H70" s="50"/>
      <c r="I70" s="50"/>
      <c r="J70" s="50"/>
      <c r="K70" s="50"/>
      <c r="L70" s="50"/>
      <c r="M70" s="50"/>
      <c r="N70" s="50"/>
      <c r="O70" s="50"/>
    </row>
    <row r="71" spans="7:15" x14ac:dyDescent="0.2">
      <c r="G71" s="50"/>
      <c r="H71" s="50"/>
      <c r="I71" s="50"/>
      <c r="J71" s="50"/>
      <c r="K71" s="50"/>
      <c r="L71" s="50"/>
      <c r="M71" s="50"/>
      <c r="N71" s="50"/>
      <c r="O71" s="50"/>
    </row>
    <row r="72" spans="7:15" x14ac:dyDescent="0.2">
      <c r="G72" s="50"/>
      <c r="H72" s="50"/>
      <c r="I72" s="50"/>
      <c r="J72" s="50"/>
      <c r="K72" s="50"/>
      <c r="L72" s="50"/>
      <c r="M72" s="50"/>
      <c r="N72" s="50"/>
      <c r="O72" s="50"/>
    </row>
    <row r="73" spans="7:15" x14ac:dyDescent="0.2">
      <c r="G73" s="50"/>
      <c r="H73" s="50"/>
      <c r="I73" s="50"/>
      <c r="J73" s="50"/>
      <c r="K73" s="50"/>
      <c r="L73" s="50"/>
      <c r="M73" s="50"/>
      <c r="N73" s="50"/>
      <c r="O73" s="50"/>
    </row>
    <row r="74" spans="7:15" x14ac:dyDescent="0.2">
      <c r="G74" s="50"/>
      <c r="H74" s="50"/>
      <c r="I74" s="50"/>
      <c r="J74" s="50"/>
      <c r="K74" s="50"/>
      <c r="L74" s="50"/>
      <c r="M74" s="50"/>
      <c r="N74" s="50"/>
      <c r="O74" s="50"/>
    </row>
    <row r="75" spans="7:15" x14ac:dyDescent="0.2">
      <c r="G75" s="50"/>
      <c r="H75" s="50"/>
      <c r="I75" s="50"/>
      <c r="J75" s="50"/>
      <c r="K75" s="50"/>
      <c r="L75" s="50"/>
      <c r="M75" s="50"/>
      <c r="N75" s="50"/>
      <c r="O75" s="50"/>
    </row>
    <row r="76" spans="7:15" x14ac:dyDescent="0.2">
      <c r="G76" s="50"/>
      <c r="H76" s="50"/>
      <c r="I76" s="50"/>
      <c r="J76" s="50"/>
      <c r="K76" s="50"/>
      <c r="L76" s="50"/>
      <c r="M76" s="50"/>
      <c r="N76" s="50"/>
      <c r="O76" s="50"/>
    </row>
    <row r="77" spans="7:15" x14ac:dyDescent="0.2">
      <c r="G77" s="50"/>
      <c r="H77" s="50"/>
      <c r="I77" s="50"/>
      <c r="J77" s="50"/>
      <c r="K77" s="50"/>
      <c r="L77" s="50"/>
      <c r="M77" s="50"/>
      <c r="N77" s="50"/>
      <c r="O77" s="50"/>
    </row>
    <row r="78" spans="7:15" x14ac:dyDescent="0.2">
      <c r="G78" s="50"/>
      <c r="H78" s="50"/>
      <c r="I78" s="50"/>
      <c r="J78" s="50"/>
      <c r="K78" s="50"/>
      <c r="L78" s="50"/>
      <c r="M78" s="50"/>
      <c r="N78" s="50"/>
      <c r="O78" s="50"/>
    </row>
    <row r="79" spans="7:15" x14ac:dyDescent="0.2">
      <c r="G79" s="50"/>
      <c r="H79" s="50"/>
      <c r="I79" s="50"/>
      <c r="J79" s="50"/>
      <c r="K79" s="50"/>
      <c r="L79" s="50"/>
      <c r="M79" s="50"/>
      <c r="N79" s="50"/>
      <c r="O79" s="50"/>
    </row>
    <row r="80" spans="7:15" x14ac:dyDescent="0.2">
      <c r="G80" s="50"/>
      <c r="H80" s="50"/>
      <c r="I80" s="50"/>
      <c r="J80" s="50"/>
      <c r="K80" s="50"/>
      <c r="L80" s="50"/>
      <c r="M80" s="50"/>
      <c r="N80" s="50"/>
      <c r="O80" s="50"/>
    </row>
    <row r="81" spans="7:15" x14ac:dyDescent="0.2">
      <c r="G81" s="50"/>
      <c r="H81" s="50"/>
      <c r="I81" s="50"/>
      <c r="J81" s="50"/>
      <c r="K81" s="50"/>
      <c r="L81" s="50"/>
      <c r="M81" s="50"/>
      <c r="N81" s="50"/>
      <c r="O81" s="50"/>
    </row>
    <row r="82" spans="7:15" x14ac:dyDescent="0.2">
      <c r="G82" s="50"/>
      <c r="H82" s="50"/>
      <c r="I82" s="50"/>
      <c r="J82" s="50"/>
      <c r="K82" s="50"/>
      <c r="L82" s="50"/>
      <c r="M82" s="50"/>
      <c r="N82" s="50"/>
      <c r="O82" s="50"/>
    </row>
    <row r="83" spans="7:15" x14ac:dyDescent="0.2">
      <c r="G83" s="50"/>
      <c r="H83" s="50"/>
      <c r="I83" s="50"/>
      <c r="J83" s="50"/>
      <c r="K83" s="50"/>
      <c r="L83" s="50"/>
      <c r="M83" s="50"/>
      <c r="N83" s="50"/>
      <c r="O83" s="50"/>
    </row>
    <row r="84" spans="7:15" x14ac:dyDescent="0.2">
      <c r="G84" s="50"/>
      <c r="H84" s="50"/>
      <c r="I84" s="50"/>
      <c r="J84" s="50"/>
      <c r="K84" s="50"/>
      <c r="L84" s="50"/>
      <c r="M84" s="50"/>
      <c r="N84" s="50"/>
      <c r="O84" s="50"/>
    </row>
  </sheetData>
  <mergeCells count="33">
    <mergeCell ref="N21:N22"/>
    <mergeCell ref="N16:N17"/>
    <mergeCell ref="H9:H10"/>
    <mergeCell ref="N19:N20"/>
    <mergeCell ref="N13:N14"/>
    <mergeCell ref="I9:I10"/>
    <mergeCell ref="J9:M9"/>
    <mergeCell ref="G9:G10"/>
    <mergeCell ref="A9:A10"/>
    <mergeCell ref="B9:B10"/>
    <mergeCell ref="A13:A14"/>
    <mergeCell ref="E13:E14"/>
    <mergeCell ref="E9:E10"/>
    <mergeCell ref="F9:F10"/>
    <mergeCell ref="L1:M1"/>
    <mergeCell ref="L2:N2"/>
    <mergeCell ref="L3:N3"/>
    <mergeCell ref="N9:N10"/>
    <mergeCell ref="C5:N5"/>
    <mergeCell ref="F4:H4"/>
    <mergeCell ref="C9:C10"/>
    <mergeCell ref="D9:D10"/>
    <mergeCell ref="C7:M7"/>
    <mergeCell ref="C6:M6"/>
    <mergeCell ref="A16:A17"/>
    <mergeCell ref="I26:J26"/>
    <mergeCell ref="K26:L26"/>
    <mergeCell ref="A21:A22"/>
    <mergeCell ref="A19:A20"/>
    <mergeCell ref="D19:D20"/>
    <mergeCell ref="E19:E20"/>
    <mergeCell ref="E21:E22"/>
    <mergeCell ref="E16:E17"/>
  </mergeCells>
  <phoneticPr fontId="2" type="noConversion"/>
  <pageMargins left="0.39370078740157483" right="0.19685039370078741" top="1.1811023622047245" bottom="0.39370078740157483" header="0.51181102362204722" footer="0.51181102362204722"/>
  <pageSetup paperSize="9" scale="85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x14ac:dyDescent="0.2">
      <c r="B1" s="113" t="s">
        <v>46</v>
      </c>
      <c r="C1" s="114"/>
      <c r="D1" s="119"/>
      <c r="E1" s="119"/>
    </row>
    <row r="2" spans="2:5" x14ac:dyDescent="0.2">
      <c r="B2" s="113" t="s">
        <v>47</v>
      </c>
      <c r="C2" s="114"/>
      <c r="D2" s="119"/>
      <c r="E2" s="119"/>
    </row>
    <row r="3" spans="2:5" x14ac:dyDescent="0.2">
      <c r="B3" s="115"/>
      <c r="C3" s="115"/>
      <c r="D3" s="120"/>
      <c r="E3" s="120"/>
    </row>
    <row r="4" spans="2:5" ht="38.25" x14ac:dyDescent="0.2">
      <c r="B4" s="116" t="s">
        <v>48</v>
      </c>
      <c r="C4" s="115"/>
      <c r="D4" s="120"/>
      <c r="E4" s="120"/>
    </row>
    <row r="5" spans="2:5" x14ac:dyDescent="0.2">
      <c r="B5" s="115"/>
      <c r="C5" s="115"/>
      <c r="D5" s="120"/>
      <c r="E5" s="120"/>
    </row>
    <row r="6" spans="2:5" ht="25.5" x14ac:dyDescent="0.2">
      <c r="B6" s="113" t="s">
        <v>49</v>
      </c>
      <c r="C6" s="114"/>
      <c r="D6" s="119"/>
      <c r="E6" s="121" t="s">
        <v>50</v>
      </c>
    </row>
    <row r="7" spans="2:5" ht="13.5" thickBot="1" x14ac:dyDescent="0.25">
      <c r="B7" s="115"/>
      <c r="C7" s="115"/>
      <c r="D7" s="120"/>
      <c r="E7" s="120"/>
    </row>
    <row r="8" spans="2:5" ht="39" thickBot="1" x14ac:dyDescent="0.25">
      <c r="B8" s="117" t="s">
        <v>51</v>
      </c>
      <c r="C8" s="118"/>
      <c r="D8" s="122"/>
      <c r="E8" s="123">
        <v>30</v>
      </c>
    </row>
    <row r="9" spans="2:5" x14ac:dyDescent="0.2">
      <c r="B9" s="115"/>
      <c r="C9" s="115"/>
      <c r="D9" s="120"/>
      <c r="E9" s="120"/>
    </row>
    <row r="10" spans="2:5" x14ac:dyDescent="0.2">
      <c r="B10" s="115"/>
      <c r="C10" s="115"/>
      <c r="D10" s="120"/>
      <c r="E10" s="120"/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x14ac:dyDescent="0.2">
      <c r="B1" s="124" t="s">
        <v>54</v>
      </c>
      <c r="C1" s="114"/>
      <c r="D1" s="119"/>
      <c r="E1" s="119"/>
    </row>
    <row r="2" spans="2:5" x14ac:dyDescent="0.2">
      <c r="B2" s="124" t="s">
        <v>55</v>
      </c>
      <c r="C2" s="114"/>
      <c r="D2" s="119"/>
      <c r="E2" s="119"/>
    </row>
    <row r="3" spans="2:5" x14ac:dyDescent="0.2">
      <c r="B3" s="115"/>
      <c r="C3" s="115"/>
      <c r="D3" s="120"/>
      <c r="E3" s="120"/>
    </row>
    <row r="4" spans="2:5" ht="38.25" x14ac:dyDescent="0.2">
      <c r="B4" s="125" t="s">
        <v>48</v>
      </c>
      <c r="C4" s="115"/>
      <c r="D4" s="120"/>
      <c r="E4" s="120"/>
    </row>
    <row r="5" spans="2:5" x14ac:dyDescent="0.2">
      <c r="B5" s="115"/>
      <c r="C5" s="115"/>
      <c r="D5" s="120"/>
      <c r="E5" s="120"/>
    </row>
    <row r="6" spans="2:5" ht="25.5" x14ac:dyDescent="0.2">
      <c r="B6" s="124" t="s">
        <v>49</v>
      </c>
      <c r="C6" s="114"/>
      <c r="D6" s="119"/>
      <c r="E6" s="127" t="s">
        <v>50</v>
      </c>
    </row>
    <row r="7" spans="2:5" ht="13.5" thickBot="1" x14ac:dyDescent="0.25">
      <c r="B7" s="115"/>
      <c r="C7" s="115"/>
      <c r="D7" s="120"/>
      <c r="E7" s="120"/>
    </row>
    <row r="8" spans="2:5" ht="39" thickBot="1" x14ac:dyDescent="0.25">
      <c r="B8" s="126" t="s">
        <v>51</v>
      </c>
      <c r="C8" s="118"/>
      <c r="D8" s="122"/>
      <c r="E8" s="123">
        <v>30</v>
      </c>
    </row>
    <row r="9" spans="2:5" x14ac:dyDescent="0.2">
      <c r="B9" s="115"/>
      <c r="C9" s="115"/>
      <c r="D9" s="120"/>
      <c r="E9" s="120"/>
    </row>
    <row r="10" spans="2:5" x14ac:dyDescent="0.2">
      <c r="B10" s="115"/>
      <c r="C10" s="115"/>
      <c r="D10" s="120"/>
      <c r="E10" s="120"/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N101"/>
    </sheetView>
  </sheetViews>
  <sheetFormatPr defaultRowHeight="12.75" x14ac:dyDescent="0.2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10 12</vt:lpstr>
      <vt:lpstr> дод07 11</vt:lpstr>
      <vt:lpstr>Отчет о совместимости</vt:lpstr>
      <vt:lpstr>Отчет о совместимости (1)</vt:lpstr>
      <vt:lpstr>Лист1</vt:lpstr>
      <vt:lpstr>' дод07 11'!Заголовки_для_печати</vt:lpstr>
      <vt:lpstr>'10 12'!Заголовки_для_печати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Burkovec</dc:creator>
  <cp:lastModifiedBy>Kompvid2</cp:lastModifiedBy>
  <cp:lastPrinted>2016-09-13T06:38:05Z</cp:lastPrinted>
  <dcterms:created xsi:type="dcterms:W3CDTF">2011-01-28T09:02:11Z</dcterms:created>
  <dcterms:modified xsi:type="dcterms:W3CDTF">2017-01-31T13:31:27Z</dcterms:modified>
</cp:coreProperties>
</file>