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Saite\"/>
    </mc:Choice>
  </mc:AlternateContent>
  <bookViews>
    <workbookView xWindow="0" yWindow="0" windowWidth="20490" windowHeight="7035"/>
  </bookViews>
  <sheets>
    <sheet name="додаток 2" sheetId="7" r:id="rId1"/>
  </sheets>
  <definedNames>
    <definedName name="_xlnm._FilterDatabase" localSheetId="0" hidden="1">'додаток 2'!$A$10:$C$42</definedName>
    <definedName name="_xlnm.Print_Titles" localSheetId="0">'додаток 2'!$9:$10</definedName>
    <definedName name="_xlnm.Print_Area" localSheetId="0">'додаток 2'!$A$1:$C$44</definedName>
  </definedNames>
  <calcPr calcId="162913" fullCalcOnLoad="1"/>
</workbook>
</file>

<file path=xl/calcChain.xml><?xml version="1.0" encoding="utf-8"?>
<calcChain xmlns="http://schemas.openxmlformats.org/spreadsheetml/2006/main">
  <c r="C30" i="7" l="1"/>
  <c r="C36" i="7"/>
  <c r="C33" i="7"/>
  <c r="C32" i="7" s="1"/>
  <c r="C18" i="7"/>
  <c r="C13" i="7"/>
  <c r="C24" i="7"/>
  <c r="C22" i="7"/>
  <c r="C15" i="7"/>
  <c r="C11" i="7" s="1"/>
  <c r="C40" i="7"/>
  <c r="C42" i="7" l="1"/>
</calcChain>
</file>

<file path=xl/sharedStrings.xml><?xml version="1.0" encoding="utf-8"?>
<sst xmlns="http://schemas.openxmlformats.org/spreadsheetml/2006/main" count="43" uniqueCount="40">
  <si>
    <t>Виконавчий комітет міської ради</t>
  </si>
  <si>
    <t>Інші виплати населенню</t>
  </si>
  <si>
    <t>Департамент містобудівного комплексу та земельних відносин міської ради</t>
  </si>
  <si>
    <t>Оплата послуг (крім комунальних)</t>
  </si>
  <si>
    <t>Департамент житлово-комунального господарства міської ради</t>
  </si>
  <si>
    <t>Всього:</t>
  </si>
  <si>
    <t xml:space="preserve">Видатки в розрізі головних розпорядників коштів </t>
  </si>
  <si>
    <t>(грн.)</t>
  </si>
  <si>
    <t>КВК</t>
  </si>
  <si>
    <t>Оплата інших послуг</t>
  </si>
  <si>
    <t>Сума</t>
  </si>
  <si>
    <t>до рішення міської ради</t>
  </si>
  <si>
    <t>VІI скликання</t>
  </si>
  <si>
    <t>Департамент праці та соціального захисту населення міської ради</t>
  </si>
  <si>
    <t>Оплата праці і нарахування на заробітну плату</t>
  </si>
  <si>
    <t>Соціальна матеріальна допомога чернівчанам</t>
  </si>
  <si>
    <t>Відділ контролю платежів та аналізу виконання договорів оренди землі при департаменті містобудівного комплексу та земельних відносин міської ради</t>
  </si>
  <si>
    <t xml:space="preserve">Оплата за житлово-комунальні послуги </t>
  </si>
  <si>
    <t>Додаток 2</t>
  </si>
  <si>
    <t>Заохочення працівників установ, підприємств міста та керівного складу органів самоорганізації населення та інших</t>
  </si>
  <si>
    <t>Оплата послуг за прикрашання міста до свят, виготовлення соціальної реклами</t>
  </si>
  <si>
    <t>Придбання предметів, матеріалів, обладнання та інвентарю</t>
  </si>
  <si>
    <r>
      <t>Оплата комунальних послуг та енергоносіїв</t>
    </r>
    <r>
      <rPr>
        <b/>
        <sz val="15"/>
        <rFont val="Times New Roman"/>
        <family val="1"/>
        <charset val="204"/>
      </rPr>
      <t xml:space="preserve"> (музей Г. Дроздовського)</t>
    </r>
  </si>
  <si>
    <t>Департамент розвитку міської ради</t>
  </si>
  <si>
    <t>Відділ з питань обліку та контролю платежів за оренду комунального майна при департаменті розвитку міської ради</t>
  </si>
  <si>
    <t>Фінансова підтримка громадських організацій соціального спрямування</t>
  </si>
  <si>
    <t>Секретар Чернівецької міської ради</t>
  </si>
  <si>
    <t>В. Продан</t>
  </si>
  <si>
    <t xml:space="preserve">Інші поточні видатки </t>
  </si>
  <si>
    <t>Відзначення переможців міського конкурсу "Кращий за професією"</t>
  </si>
  <si>
    <t xml:space="preserve">Додаткове стимулювання (матеріальне заохочення) медичних та інших працівників закладів охорони здоров’я за роботу з хворими на гостру респіраторну хворобу COVID-19, спричинену коронавірусом </t>
  </si>
  <si>
    <t>Управління забезпечення медичного обслуговування у сфері охорони здоров'я міської ради</t>
  </si>
  <si>
    <t>Пільгове прання білизни одиноким громадянам похилого віку</t>
  </si>
  <si>
    <t>Звіт про використання коштів цільового фонду соціально-економічного розвитку міста за 9 місяців 2020 року за напрямками використання</t>
  </si>
  <si>
    <t>Проведення культурно-масових заходів</t>
  </si>
  <si>
    <t>Муніципальна відзнака ім. А. Кохановського</t>
  </si>
  <si>
    <t>Проведення архітектурних та містобудівних конкурсів</t>
  </si>
  <si>
    <t>Управління по фізичній культурі та спорту міської ради</t>
  </si>
  <si>
    <t>Проведення фізкультурно-оздоровчих та спортивно-масових заходів</t>
  </si>
  <si>
    <r>
      <rPr>
        <u/>
        <sz val="13"/>
        <rFont val="Times New Roman"/>
        <family val="1"/>
        <charset val="204"/>
      </rPr>
      <t xml:space="preserve">18.11.2020 </t>
    </r>
    <r>
      <rPr>
        <sz val="13"/>
        <rFont val="Times New Roman"/>
        <family val="1"/>
        <charset val="204"/>
      </rPr>
      <t xml:space="preserve">№ </t>
    </r>
    <r>
      <rPr>
        <u/>
        <sz val="13"/>
        <rFont val="Times New Roman"/>
        <family val="1"/>
        <charset val="204"/>
      </rPr>
      <t>2468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</si>
</sst>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209" formatCode="00"/>
  </numFmts>
  <fonts count="16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8"/>
      <name val="Times New Roman"/>
      <family val="1"/>
      <charset val="204"/>
    </font>
    <font>
      <sz val="16"/>
      <name val="Times New Roman"/>
      <family val="1"/>
      <charset val="204"/>
    </font>
    <font>
      <b/>
      <sz val="15"/>
      <name val="Times New Roman"/>
      <family val="1"/>
      <charset val="204"/>
    </font>
    <font>
      <sz val="15"/>
      <name val="Times New Roman"/>
      <family val="1"/>
      <charset val="204"/>
    </font>
    <font>
      <b/>
      <sz val="18"/>
      <name val="Arial"/>
      <family val="2"/>
      <charset val="204"/>
    </font>
    <font>
      <sz val="18"/>
      <name val="Arial"/>
      <family val="2"/>
      <charset val="204"/>
    </font>
    <font>
      <sz val="18"/>
      <name val="Times New Roman"/>
      <family val="1"/>
      <charset val="204"/>
    </font>
    <font>
      <u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Fill="1" applyAlignment="1">
      <alignment vertical="top"/>
    </xf>
    <xf numFmtId="4" fontId="1" fillId="0" borderId="0" xfId="0" applyNumberFormat="1" applyFont="1" applyFill="1" applyAlignment="1">
      <alignment horizontal="right" vertical="top"/>
    </xf>
    <xf numFmtId="209" fontId="3" fillId="0" borderId="0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Fill="1" applyBorder="1" applyAlignment="1">
      <alignment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209" fontId="1" fillId="0" borderId="0" xfId="0" applyNumberFormat="1" applyFont="1" applyFill="1" applyBorder="1" applyAlignment="1">
      <alignment horizontal="center" vertical="top"/>
    </xf>
    <xf numFmtId="4" fontId="1" fillId="0" borderId="0" xfId="0" applyNumberFormat="1" applyFont="1" applyFill="1" applyBorder="1" applyAlignment="1">
      <alignment horizontal="right" vertical="top"/>
    </xf>
    <xf numFmtId="0" fontId="1" fillId="0" borderId="0" xfId="0" applyFont="1" applyBorder="1" applyAlignment="1">
      <alignment vertical="top"/>
    </xf>
    <xf numFmtId="209" fontId="2" fillId="0" borderId="0" xfId="0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vertical="top" wrapText="1"/>
    </xf>
    <xf numFmtId="209" fontId="2" fillId="0" borderId="0" xfId="0" applyNumberFormat="1" applyFont="1" applyFill="1" applyAlignment="1">
      <alignment horizontal="center" vertical="top"/>
    </xf>
    <xf numFmtId="0" fontId="1" fillId="2" borderId="0" xfId="0" applyFont="1" applyFill="1" applyAlignment="1">
      <alignment vertical="top"/>
    </xf>
    <xf numFmtId="0" fontId="2" fillId="0" borderId="0" xfId="0" applyFont="1" applyFill="1" applyBorder="1" applyAlignment="1">
      <alignment horizontal="left" vertical="top" wrapText="1"/>
    </xf>
    <xf numFmtId="209" fontId="6" fillId="0" borderId="0" xfId="0" applyNumberFormat="1" applyFont="1" applyFill="1" applyAlignment="1">
      <alignment horizontal="center" vertical="top"/>
    </xf>
    <xf numFmtId="0" fontId="7" fillId="0" borderId="0" xfId="0" applyFont="1" applyFill="1" applyAlignment="1">
      <alignment vertical="top"/>
    </xf>
    <xf numFmtId="4" fontId="7" fillId="0" borderId="0" xfId="0" applyNumberFormat="1" applyFont="1" applyFill="1" applyAlignment="1">
      <alignment horizontal="left" vertical="top"/>
    </xf>
    <xf numFmtId="4" fontId="7" fillId="0" borderId="0" xfId="0" applyNumberFormat="1" applyFont="1" applyFill="1" applyAlignment="1">
      <alignment horizontal="left"/>
    </xf>
    <xf numFmtId="4" fontId="7" fillId="0" borderId="0" xfId="0" applyNumberFormat="1" applyFont="1" applyFill="1" applyBorder="1" applyAlignment="1">
      <alignment horizontal="right" vertical="top"/>
    </xf>
    <xf numFmtId="209" fontId="11" fillId="0" borderId="0" xfId="0" applyNumberFormat="1" applyFont="1" applyFill="1" applyBorder="1" applyAlignment="1">
      <alignment horizontal="center" vertical="top"/>
    </xf>
    <xf numFmtId="0" fontId="10" fillId="0" borderId="0" xfId="0" applyFont="1" applyFill="1" applyBorder="1" applyAlignment="1">
      <alignment vertical="top"/>
    </xf>
    <xf numFmtId="3" fontId="5" fillId="0" borderId="0" xfId="0" applyNumberFormat="1" applyFont="1" applyFill="1" applyBorder="1" applyAlignment="1">
      <alignment vertical="center"/>
    </xf>
    <xf numFmtId="0" fontId="14" fillId="0" borderId="0" xfId="0" applyFont="1" applyAlignment="1">
      <alignment vertical="top"/>
    </xf>
    <xf numFmtId="4" fontId="8" fillId="0" borderId="0" xfId="0" applyNumberFormat="1" applyFont="1" applyFill="1" applyBorder="1" applyAlignment="1">
      <alignment horizontal="right" vertical="center"/>
    </xf>
    <xf numFmtId="0" fontId="10" fillId="0" borderId="1" xfId="0" applyFont="1" applyFill="1" applyBorder="1" applyAlignment="1">
      <alignment horizontal="left" vertical="top" wrapText="1"/>
    </xf>
    <xf numFmtId="4" fontId="5" fillId="0" borderId="1" xfId="0" applyNumberFormat="1" applyFont="1" applyFill="1" applyBorder="1" applyAlignment="1">
      <alignment vertical="center"/>
    </xf>
    <xf numFmtId="0" fontId="11" fillId="0" borderId="1" xfId="0" applyFont="1" applyFill="1" applyBorder="1" applyAlignment="1">
      <alignment horizontal="left" vertical="top" wrapText="1"/>
    </xf>
    <xf numFmtId="4" fontId="9" fillId="0" borderId="1" xfId="0" applyNumberFormat="1" applyFont="1" applyFill="1" applyBorder="1" applyAlignment="1">
      <alignment vertical="center"/>
    </xf>
    <xf numFmtId="4" fontId="5" fillId="0" borderId="1" xfId="0" applyNumberFormat="1" applyFont="1" applyFill="1" applyBorder="1" applyAlignment="1">
      <alignment vertical="center" wrapText="1"/>
    </xf>
    <xf numFmtId="4" fontId="9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left" vertical="top"/>
    </xf>
    <xf numFmtId="209" fontId="11" fillId="0" borderId="1" xfId="0" applyNumberFormat="1" applyFont="1" applyFill="1" applyBorder="1" applyAlignment="1">
      <alignment horizontal="center" vertical="top"/>
    </xf>
    <xf numFmtId="0" fontId="10" fillId="0" borderId="1" xfId="0" applyFont="1" applyFill="1" applyBorder="1" applyAlignment="1">
      <alignment vertical="top"/>
    </xf>
    <xf numFmtId="209" fontId="10" fillId="0" borderId="1" xfId="0" applyNumberFormat="1" applyFont="1" applyFill="1" applyBorder="1" applyAlignment="1">
      <alignment horizontal="center" vertical="top"/>
    </xf>
    <xf numFmtId="209" fontId="10" fillId="0" borderId="2" xfId="0" applyNumberFormat="1" applyFont="1" applyFill="1" applyBorder="1" applyAlignment="1">
      <alignment horizontal="center" vertical="top"/>
    </xf>
    <xf numFmtId="209" fontId="10" fillId="0" borderId="4" xfId="0" applyNumberFormat="1" applyFont="1" applyFill="1" applyBorder="1" applyAlignment="1">
      <alignment horizontal="center" vertical="top"/>
    </xf>
    <xf numFmtId="209" fontId="10" fillId="0" borderId="3" xfId="0" applyNumberFormat="1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horizontal="left" vertical="top"/>
    </xf>
    <xf numFmtId="0" fontId="13" fillId="0" borderId="0" xfId="0" applyFont="1" applyAlignment="1">
      <alignment horizontal="left" vertical="top"/>
    </xf>
    <xf numFmtId="209" fontId="8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top" wrapText="1"/>
    </xf>
    <xf numFmtId="20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2"/>
  <sheetViews>
    <sheetView tabSelected="1" view="pageBreakPreview" topLeftCell="A28" zoomScaleNormal="100" zoomScaleSheetLayoutView="100" workbookViewId="0">
      <selection activeCell="A7" sqref="A7:C7"/>
    </sheetView>
  </sheetViews>
  <sheetFormatPr defaultRowHeight="15.75" x14ac:dyDescent="0.2"/>
  <cols>
    <col min="1" max="1" width="8.28515625" style="15" customWidth="1"/>
    <col min="2" max="2" width="92.5703125" style="2" customWidth="1"/>
    <col min="3" max="3" width="26.5703125" style="3" customWidth="1"/>
    <col min="4" max="4" width="9" style="1" customWidth="1"/>
    <col min="5" max="16384" width="9.140625" style="1"/>
  </cols>
  <sheetData>
    <row r="1" spans="1:17" ht="16.5" x14ac:dyDescent="0.2">
      <c r="A1" s="18"/>
      <c r="B1" s="19"/>
      <c r="C1" s="20" t="s">
        <v>18</v>
      </c>
    </row>
    <row r="2" spans="1:17" ht="16.5" x14ac:dyDescent="0.2">
      <c r="A2" s="18"/>
      <c r="B2" s="19"/>
      <c r="C2" s="20" t="s">
        <v>11</v>
      </c>
    </row>
    <row r="3" spans="1:17" ht="16.5" x14ac:dyDescent="0.2">
      <c r="A3" s="18"/>
      <c r="B3" s="19"/>
      <c r="C3" s="20" t="s">
        <v>12</v>
      </c>
    </row>
    <row r="4" spans="1:17" ht="25.5" customHeight="1" x14ac:dyDescent="0.25">
      <c r="A4" s="18"/>
      <c r="B4" s="19"/>
      <c r="C4" s="21" t="s">
        <v>39</v>
      </c>
    </row>
    <row r="5" spans="1:17" ht="16.5" x14ac:dyDescent="0.25">
      <c r="A5" s="18"/>
      <c r="B5" s="19"/>
      <c r="C5" s="21"/>
    </row>
    <row r="6" spans="1:17" ht="16.5" x14ac:dyDescent="0.25">
      <c r="A6" s="18"/>
      <c r="B6" s="19"/>
      <c r="C6" s="21"/>
    </row>
    <row r="7" spans="1:17" ht="48" customHeight="1" x14ac:dyDescent="0.2">
      <c r="A7" s="46" t="s">
        <v>33</v>
      </c>
      <c r="B7" s="46"/>
      <c r="C7" s="46"/>
    </row>
    <row r="8" spans="1:17" ht="18.75" x14ac:dyDescent="0.2">
      <c r="A8" s="4"/>
      <c r="B8" s="5"/>
      <c r="C8" s="22" t="s">
        <v>7</v>
      </c>
    </row>
    <row r="9" spans="1:17" x14ac:dyDescent="0.2">
      <c r="A9" s="47" t="s">
        <v>8</v>
      </c>
      <c r="B9" s="48" t="s">
        <v>6</v>
      </c>
      <c r="C9" s="49" t="s">
        <v>10</v>
      </c>
    </row>
    <row r="10" spans="1:17" s="6" customFormat="1" x14ac:dyDescent="0.2">
      <c r="A10" s="47"/>
      <c r="B10" s="48"/>
      <c r="C10" s="49"/>
    </row>
    <row r="11" spans="1:17" s="16" customFormat="1" ht="20.25" x14ac:dyDescent="0.2">
      <c r="A11" s="38">
        <v>2</v>
      </c>
      <c r="B11" s="28" t="s">
        <v>0</v>
      </c>
      <c r="C11" s="29">
        <f>C12+C14+C15+C17+C18+C21+C13</f>
        <v>2950286.51</v>
      </c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</row>
    <row r="12" spans="1:17" ht="20.25" x14ac:dyDescent="0.2">
      <c r="A12" s="38"/>
      <c r="B12" s="28" t="s">
        <v>14</v>
      </c>
      <c r="C12" s="29">
        <v>2590738.84</v>
      </c>
    </row>
    <row r="13" spans="1:17" ht="20.25" x14ac:dyDescent="0.2">
      <c r="A13" s="38"/>
      <c r="B13" s="28" t="s">
        <v>34</v>
      </c>
      <c r="C13" s="29">
        <f>20896.39</f>
        <v>20896.39</v>
      </c>
    </row>
    <row r="14" spans="1:17" ht="20.25" x14ac:dyDescent="0.2">
      <c r="A14" s="38"/>
      <c r="B14" s="28" t="s">
        <v>21</v>
      </c>
      <c r="C14" s="29">
        <v>80409.7</v>
      </c>
    </row>
    <row r="15" spans="1:17" ht="20.25" x14ac:dyDescent="0.2">
      <c r="A15" s="38"/>
      <c r="B15" s="28" t="s">
        <v>3</v>
      </c>
      <c r="C15" s="29">
        <f>SUM(C16:C16)</f>
        <v>51681.05</v>
      </c>
    </row>
    <row r="16" spans="1:17" ht="20.25" x14ac:dyDescent="0.2">
      <c r="A16" s="38"/>
      <c r="B16" s="30" t="s">
        <v>9</v>
      </c>
      <c r="C16" s="31">
        <v>51681.05</v>
      </c>
    </row>
    <row r="17" spans="1:17" ht="23.25" customHeight="1" x14ac:dyDescent="0.2">
      <c r="A17" s="38"/>
      <c r="B17" s="28" t="s">
        <v>22</v>
      </c>
      <c r="C17" s="29">
        <v>7137.58</v>
      </c>
    </row>
    <row r="18" spans="1:17" ht="20.25" x14ac:dyDescent="0.2">
      <c r="A18" s="38"/>
      <c r="B18" s="28" t="s">
        <v>1</v>
      </c>
      <c r="C18" s="29">
        <f>SUM(C19:C20)</f>
        <v>186382.41999999998</v>
      </c>
    </row>
    <row r="19" spans="1:17" ht="39" x14ac:dyDescent="0.2">
      <c r="A19" s="38"/>
      <c r="B19" s="30" t="s">
        <v>19</v>
      </c>
      <c r="C19" s="31">
        <v>116078.42</v>
      </c>
    </row>
    <row r="20" spans="1:17" ht="20.25" x14ac:dyDescent="0.2">
      <c r="A20" s="38"/>
      <c r="B20" s="30" t="s">
        <v>35</v>
      </c>
      <c r="C20" s="31">
        <v>70304</v>
      </c>
    </row>
    <row r="21" spans="1:17" ht="20.25" x14ac:dyDescent="0.2">
      <c r="A21" s="38"/>
      <c r="B21" s="28" t="s">
        <v>28</v>
      </c>
      <c r="C21" s="29">
        <v>13040.53</v>
      </c>
    </row>
    <row r="22" spans="1:17" s="16" customFormat="1" ht="39" x14ac:dyDescent="0.2">
      <c r="A22" s="39">
        <v>7</v>
      </c>
      <c r="B22" s="28" t="s">
        <v>31</v>
      </c>
      <c r="C22" s="29">
        <f>C23</f>
        <v>2999998.52</v>
      </c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</row>
    <row r="23" spans="1:17" ht="58.5" x14ac:dyDescent="0.2">
      <c r="A23" s="40"/>
      <c r="B23" s="30" t="s">
        <v>30</v>
      </c>
      <c r="C23" s="31">
        <v>2999998.52</v>
      </c>
    </row>
    <row r="24" spans="1:17" s="8" customFormat="1" ht="20.25" x14ac:dyDescent="0.2">
      <c r="A24" s="38">
        <v>8</v>
      </c>
      <c r="B24" s="28" t="s">
        <v>13</v>
      </c>
      <c r="C24" s="32">
        <f>C26+C25+C28+C29+C27</f>
        <v>877992.0199999999</v>
      </c>
    </row>
    <row r="25" spans="1:17" s="8" customFormat="1" ht="20.25" x14ac:dyDescent="0.2">
      <c r="A25" s="38"/>
      <c r="B25" s="30" t="s">
        <v>14</v>
      </c>
      <c r="C25" s="33">
        <v>154805.68</v>
      </c>
      <c r="D25" s="17"/>
    </row>
    <row r="26" spans="1:17" s="9" customFormat="1" ht="20.25" x14ac:dyDescent="0.2">
      <c r="A26" s="38"/>
      <c r="B26" s="30" t="s">
        <v>15</v>
      </c>
      <c r="C26" s="31">
        <v>632000</v>
      </c>
    </row>
    <row r="27" spans="1:17" s="9" customFormat="1" ht="20.25" x14ac:dyDescent="0.2">
      <c r="A27" s="38"/>
      <c r="B27" s="30" t="s">
        <v>32</v>
      </c>
      <c r="C27" s="31">
        <v>29557.34</v>
      </c>
    </row>
    <row r="28" spans="1:17" ht="20.25" x14ac:dyDescent="0.2">
      <c r="A28" s="38"/>
      <c r="B28" s="30" t="s">
        <v>3</v>
      </c>
      <c r="C28" s="31">
        <v>1629</v>
      </c>
    </row>
    <row r="29" spans="1:17" ht="24.75" customHeight="1" x14ac:dyDescent="0.2">
      <c r="A29" s="38"/>
      <c r="B29" s="30" t="s">
        <v>25</v>
      </c>
      <c r="C29" s="31">
        <v>60000</v>
      </c>
    </row>
    <row r="30" spans="1:17" s="16" customFormat="1" ht="20.25" x14ac:dyDescent="0.2">
      <c r="A30" s="39">
        <v>11</v>
      </c>
      <c r="B30" s="28" t="s">
        <v>37</v>
      </c>
      <c r="C30" s="29">
        <f>C31</f>
        <v>10039.5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</row>
    <row r="31" spans="1:17" ht="20.25" x14ac:dyDescent="0.2">
      <c r="A31" s="40"/>
      <c r="B31" s="30" t="s">
        <v>38</v>
      </c>
      <c r="C31" s="31">
        <v>10039.5</v>
      </c>
    </row>
    <row r="32" spans="1:17" ht="20.25" x14ac:dyDescent="0.2">
      <c r="A32" s="39">
        <v>12</v>
      </c>
      <c r="B32" s="28" t="s">
        <v>4</v>
      </c>
      <c r="C32" s="29">
        <f>C33+C34+C35</f>
        <v>100464.75</v>
      </c>
    </row>
    <row r="33" spans="1:3" ht="20.25" x14ac:dyDescent="0.2">
      <c r="A33" s="41"/>
      <c r="B33" s="30" t="s">
        <v>29</v>
      </c>
      <c r="C33" s="31">
        <f>47577.65+2112</f>
        <v>49689.65</v>
      </c>
    </row>
    <row r="34" spans="1:3" ht="20.25" x14ac:dyDescent="0.2">
      <c r="A34" s="41"/>
      <c r="B34" s="30" t="s">
        <v>17</v>
      </c>
      <c r="C34" s="31">
        <v>45775.1</v>
      </c>
    </row>
    <row r="35" spans="1:3" ht="20.25" x14ac:dyDescent="0.2">
      <c r="A35" s="40"/>
      <c r="B35" s="30" t="s">
        <v>9</v>
      </c>
      <c r="C35" s="31">
        <v>5000</v>
      </c>
    </row>
    <row r="36" spans="1:3" ht="39" x14ac:dyDescent="0.2">
      <c r="A36" s="39">
        <v>16</v>
      </c>
      <c r="B36" s="28" t="s">
        <v>2</v>
      </c>
      <c r="C36" s="29">
        <f>SUM(C37:C39)</f>
        <v>792479.58</v>
      </c>
    </row>
    <row r="37" spans="1:3" ht="42.75" customHeight="1" x14ac:dyDescent="0.2">
      <c r="A37" s="41"/>
      <c r="B37" s="30" t="s">
        <v>16</v>
      </c>
      <c r="C37" s="31">
        <v>558047.57999999996</v>
      </c>
    </row>
    <row r="38" spans="1:3" ht="39" x14ac:dyDescent="0.2">
      <c r="A38" s="41"/>
      <c r="B38" s="34" t="s">
        <v>20</v>
      </c>
      <c r="C38" s="31">
        <v>144432</v>
      </c>
    </row>
    <row r="39" spans="1:3" ht="20.25" x14ac:dyDescent="0.2">
      <c r="A39" s="40"/>
      <c r="B39" s="34" t="s">
        <v>36</v>
      </c>
      <c r="C39" s="31">
        <v>90000</v>
      </c>
    </row>
    <row r="40" spans="1:3" ht="20.25" x14ac:dyDescent="0.2">
      <c r="A40" s="38">
        <v>27</v>
      </c>
      <c r="B40" s="35" t="s">
        <v>23</v>
      </c>
      <c r="C40" s="29">
        <f>SUM(C41:C41)</f>
        <v>420190.41</v>
      </c>
    </row>
    <row r="41" spans="1:3" ht="39" x14ac:dyDescent="0.2">
      <c r="A41" s="38"/>
      <c r="B41" s="30" t="s">
        <v>24</v>
      </c>
      <c r="C41" s="31">
        <v>420190.41</v>
      </c>
    </row>
    <row r="42" spans="1:3" ht="20.25" x14ac:dyDescent="0.2">
      <c r="A42" s="36"/>
      <c r="B42" s="37" t="s">
        <v>5</v>
      </c>
      <c r="C42" s="29">
        <f>C36+C32+C24+C11+C40+C22+C30</f>
        <v>8151451.2899999991</v>
      </c>
    </row>
    <row r="43" spans="1:3" ht="54.75" customHeight="1" x14ac:dyDescent="0.2">
      <c r="A43" s="23"/>
      <c r="B43" s="24"/>
      <c r="C43" s="25"/>
    </row>
    <row r="44" spans="1:3" ht="22.5" x14ac:dyDescent="0.2">
      <c r="A44" s="45" t="s">
        <v>26</v>
      </c>
      <c r="B44" s="45"/>
      <c r="C44" s="27" t="s">
        <v>27</v>
      </c>
    </row>
    <row r="45" spans="1:3" s="26" customFormat="1" ht="23.25" x14ac:dyDescent="0.2">
      <c r="A45" s="42"/>
      <c r="B45" s="43"/>
      <c r="C45" s="44"/>
    </row>
    <row r="46" spans="1:3" s="12" customFormat="1" x14ac:dyDescent="0.2">
      <c r="A46" s="10"/>
      <c r="B46" s="7"/>
      <c r="C46" s="11"/>
    </row>
    <row r="47" spans="1:3" s="12" customFormat="1" x14ac:dyDescent="0.2">
      <c r="A47" s="10"/>
      <c r="B47" s="7"/>
      <c r="C47" s="11"/>
    </row>
    <row r="48" spans="1:3" s="12" customFormat="1" x14ac:dyDescent="0.2">
      <c r="A48" s="10"/>
      <c r="B48" s="7"/>
      <c r="C48" s="11"/>
    </row>
    <row r="49" spans="1:3" s="12" customFormat="1" x14ac:dyDescent="0.2">
      <c r="A49" s="10"/>
      <c r="B49" s="7"/>
      <c r="C49" s="11"/>
    </row>
    <row r="50" spans="1:3" s="12" customFormat="1" x14ac:dyDescent="0.2">
      <c r="A50" s="10"/>
      <c r="B50" s="7"/>
      <c r="C50" s="11"/>
    </row>
    <row r="51" spans="1:3" s="12" customFormat="1" x14ac:dyDescent="0.2">
      <c r="A51" s="10"/>
      <c r="B51" s="7"/>
      <c r="C51" s="11"/>
    </row>
    <row r="52" spans="1:3" s="12" customFormat="1" x14ac:dyDescent="0.2">
      <c r="A52" s="13"/>
      <c r="B52" s="14"/>
      <c r="C52" s="11"/>
    </row>
  </sheetData>
  <autoFilter ref="A10:C42"/>
  <mergeCells count="13">
    <mergeCell ref="A7:C7"/>
    <mergeCell ref="A9:A10"/>
    <mergeCell ref="B9:B10"/>
    <mergeCell ref="C9:C10"/>
    <mergeCell ref="A11:A21"/>
    <mergeCell ref="A36:A39"/>
    <mergeCell ref="A30:A31"/>
    <mergeCell ref="A40:A41"/>
    <mergeCell ref="A22:A23"/>
    <mergeCell ref="A32:A35"/>
    <mergeCell ref="A24:A29"/>
    <mergeCell ref="A45:C45"/>
    <mergeCell ref="A44:B44"/>
  </mergeCells>
  <pageMargins left="1.1811023622047245" right="0.39370078740157483" top="0.39370078740157483" bottom="0.39370078740157483" header="0.39370078740157483" footer="0.31496062992125984"/>
  <pageSetup paperSize="9" scale="68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2</vt:lpstr>
      <vt:lpstr>'додаток 2'!Заголовки_для_печати</vt:lpstr>
      <vt:lpstr>'додаток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2020-10-12T16:57:10Z</cp:lastPrinted>
  <dcterms:created xsi:type="dcterms:W3CDTF">1996-10-08T23:32:33Z</dcterms:created>
  <dcterms:modified xsi:type="dcterms:W3CDTF">2020-11-24T15:03:53Z</dcterms:modified>
</cp:coreProperties>
</file>