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6270"/>
  </bookViews>
  <sheets>
    <sheet name="додаток 8" sheetId="3" r:id="rId1"/>
  </sheets>
  <definedNames>
    <definedName name="_xlnm.Print_Titles" localSheetId="0">'додаток 8'!$8:$10</definedName>
    <definedName name="_xlnm.Print_Area" localSheetId="0">'додаток 8'!$A$1:$O$27</definedName>
  </definedNames>
  <calcPr calcId="162913" fullCalcOnLoad="1"/>
</workbook>
</file>

<file path=xl/calcChain.xml><?xml version="1.0" encoding="utf-8"?>
<calcChain xmlns="http://schemas.openxmlformats.org/spreadsheetml/2006/main">
  <c r="M13" i="3" l="1"/>
  <c r="F13" i="3"/>
  <c r="F25" i="3" s="1"/>
  <c r="E13" i="3"/>
  <c r="E25" i="3" s="1"/>
  <c r="D12" i="3"/>
  <c r="D11" i="3" s="1"/>
  <c r="F11" i="3"/>
  <c r="E11" i="3"/>
  <c r="N20" i="3"/>
  <c r="O20" i="3"/>
  <c r="M20" i="3"/>
  <c r="M25" i="3" s="1"/>
  <c r="N22" i="3"/>
  <c r="E20" i="3"/>
  <c r="E22" i="3"/>
  <c r="F20" i="3"/>
  <c r="F22" i="3"/>
  <c r="G13" i="3"/>
  <c r="G20" i="3"/>
  <c r="G11" i="3"/>
  <c r="G25" i="3" s="1"/>
  <c r="G22" i="3"/>
  <c r="H13" i="3"/>
  <c r="H20" i="3"/>
  <c r="H25" i="3" s="1"/>
  <c r="H11" i="3"/>
  <c r="H22" i="3"/>
  <c r="I13" i="3"/>
  <c r="I25" i="3" s="1"/>
  <c r="I20" i="3"/>
  <c r="I11" i="3"/>
  <c r="I22" i="3"/>
  <c r="J13" i="3"/>
  <c r="J25" i="3" s="1"/>
  <c r="J20" i="3"/>
  <c r="J11" i="3"/>
  <c r="J22" i="3"/>
  <c r="K13" i="3"/>
  <c r="K20" i="3"/>
  <c r="K11" i="3"/>
  <c r="K25" i="3" s="1"/>
  <c r="K22" i="3"/>
  <c r="L13" i="3"/>
  <c r="L20" i="3"/>
  <c r="L25" i="3" s="1"/>
  <c r="L11" i="3"/>
  <c r="L22" i="3"/>
  <c r="M11" i="3"/>
  <c r="M22" i="3"/>
  <c r="N13" i="3"/>
  <c r="N11" i="3"/>
  <c r="N25" i="3" s="1"/>
  <c r="O13" i="3"/>
  <c r="O25" i="3" s="1"/>
  <c r="O11" i="3"/>
  <c r="O22" i="3"/>
  <c r="D14" i="3"/>
  <c r="D13" i="3" s="1"/>
  <c r="D15" i="3"/>
  <c r="D16" i="3"/>
  <c r="D17" i="3"/>
  <c r="D18" i="3"/>
  <c r="D19" i="3"/>
  <c r="D21" i="3"/>
  <c r="D20" i="3" s="1"/>
  <c r="D23" i="3"/>
  <c r="D24" i="3"/>
  <c r="D22" i="3" s="1"/>
  <c r="D25" i="3" l="1"/>
</calcChain>
</file>

<file path=xl/sharedStrings.xml><?xml version="1.0" encoding="utf-8"?>
<sst xmlns="http://schemas.openxmlformats.org/spreadsheetml/2006/main" count="54" uniqueCount="50">
  <si>
    <t>Всього</t>
  </si>
  <si>
    <t>в т. ч.: по захищених статтях</t>
  </si>
  <si>
    <t>Видатки загального фонду</t>
  </si>
  <si>
    <t>Разом:</t>
  </si>
  <si>
    <t>грн.</t>
  </si>
  <si>
    <t>інші видатки</t>
  </si>
  <si>
    <t xml:space="preserve">до рішення міської ради </t>
  </si>
  <si>
    <t>VII скликання</t>
  </si>
  <si>
    <t>Секретар Чернівецької міської ради</t>
  </si>
  <si>
    <t>В. Продан</t>
  </si>
  <si>
    <t>Найменування головного розпорядника, відповідального виконавця, бюджетної програми або напрямку видатків згідно з типовою відомчою/ТПКВКМБ/ТКВКБМС</t>
  </si>
  <si>
    <r>
      <t>Код програмної класифікації видатків та кредитування місцевих бюджетів</t>
    </r>
    <r>
      <rPr>
        <vertAlign val="superscript"/>
        <sz val="14"/>
        <rFont val="Times New Roman"/>
        <family val="1"/>
        <charset val="204"/>
      </rPr>
      <t>2</t>
    </r>
  </si>
  <si>
    <r>
      <t>Код ТПКВКМБ/ ТКВКБМС</t>
    </r>
    <r>
      <rPr>
        <vertAlign val="superscript"/>
        <sz val="14"/>
        <rFont val="Times New Roman"/>
        <family val="1"/>
        <charset val="204"/>
      </rPr>
      <t>3</t>
    </r>
  </si>
  <si>
    <t>Зміни до захищених видатків міського бюджету на 2020 рік</t>
  </si>
  <si>
    <t>Департамент праці та соціального захисту населення Чернівецької міської ради</t>
  </si>
  <si>
    <t>0800000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</si>
  <si>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</si>
  <si>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</si>
  <si>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</si>
  <si>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0813036</t>
  </si>
  <si>
    <t>0813242</t>
  </si>
  <si>
    <t>3242</t>
  </si>
  <si>
    <t>3036</t>
  </si>
  <si>
    <t>Компенсаційні виплати на пільговий проїзд електротранспортом окремим категоріям громадян</t>
  </si>
  <si>
    <t>Інші заходи у сфері соціального захисту і соціального забезпечення</t>
  </si>
  <si>
    <t>0813032</t>
  </si>
  <si>
    <t>3032</t>
  </si>
  <si>
    <t>0813210</t>
  </si>
  <si>
    <t>3210</t>
  </si>
  <si>
    <t>0813180</t>
  </si>
  <si>
    <t>3180</t>
  </si>
  <si>
    <t>Надання пільг окремим категоріям громадян з оплати послуг зв'язку</t>
  </si>
  <si>
    <t>Надання пільг населенню(крім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</si>
  <si>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Додаток 8</t>
  </si>
  <si>
    <t>0200000</t>
  </si>
  <si>
    <t>0210160</t>
  </si>
  <si>
    <t>0160</t>
  </si>
  <si>
    <t>Виконавчий комітет Чернівецької міської ради</t>
  </si>
  <si>
    <t>Керівництво і управління у відповідній сфері у містах (місті Києві), селищах, селах, об'єднаних територіальних громадах</t>
  </si>
  <si>
    <t>1200000</t>
  </si>
  <si>
    <t>1210160</t>
  </si>
  <si>
    <t>Департамент житлово-комунального господарства Чернівецької  міської ради</t>
  </si>
  <si>
    <t>Фінансове управління Чернівецької міської ради</t>
  </si>
  <si>
    <t>3700000</t>
  </si>
  <si>
    <t>3710160</t>
  </si>
  <si>
    <t>3718600</t>
  </si>
  <si>
    <t>8600</t>
  </si>
  <si>
    <t>Обслуговування місцевого боргу</t>
  </si>
  <si>
    <t>Організація та проведення громадських робіт</t>
  </si>
  <si>
    <r>
      <rPr>
        <u/>
        <sz val="16"/>
        <rFont val="Times New Roman"/>
        <family val="1"/>
        <charset val="204"/>
      </rPr>
      <t>18.11.2020</t>
    </r>
    <r>
      <rPr>
        <sz val="16"/>
        <rFont val="Times New Roman"/>
        <family val="1"/>
        <charset val="204"/>
      </rPr>
      <t xml:space="preserve"> № </t>
    </r>
    <r>
      <rPr>
        <u/>
        <sz val="16"/>
        <rFont val="Times New Roman"/>
        <family val="1"/>
        <charset val="204"/>
      </rPr>
      <t>2462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</si>
</sst>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u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/>
    <xf numFmtId="0" fontId="1" fillId="0" borderId="0" xfId="0" applyFont="1" applyFill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1" fontId="4" fillId="0" borderId="0" xfId="0" quotePrefix="1" applyNumberFormat="1" applyFont="1" applyBorder="1" applyAlignment="1">
      <alignment vertical="center"/>
    </xf>
    <xf numFmtId="1" fontId="3" fillId="0" borderId="0" xfId="0" applyNumberFormat="1" applyFont="1"/>
    <xf numFmtId="1" fontId="1" fillId="0" borderId="0" xfId="0" applyNumberFormat="1" applyFont="1"/>
    <xf numFmtId="0" fontId="1" fillId="0" borderId="0" xfId="0" applyFont="1" applyAlignment="1">
      <alignment vertical="center"/>
    </xf>
    <xf numFmtId="3" fontId="2" fillId="0" borderId="1" xfId="0" quotePrefix="1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49" fontId="2" fillId="0" borderId="1" xfId="0" quotePrefix="1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right" vertical="center"/>
    </xf>
    <xf numFmtId="2" fontId="1" fillId="0" borderId="1" xfId="0" applyNumberFormat="1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horizontal="right" vertical="center"/>
    </xf>
    <xf numFmtId="3" fontId="1" fillId="0" borderId="1" xfId="0" quotePrefix="1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7" fillId="0" borderId="0" xfId="0" applyFont="1" applyFill="1"/>
    <xf numFmtId="0" fontId="8" fillId="0" borderId="0" xfId="0" applyFont="1" applyFill="1"/>
    <xf numFmtId="0" fontId="8" fillId="0" borderId="0" xfId="0" applyFont="1"/>
    <xf numFmtId="49" fontId="1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tabSelected="1" view="pageBreakPreview" zoomScale="60" zoomScaleNormal="60" workbookViewId="0">
      <pane ySplit="10" topLeftCell="A11" activePane="bottomLeft" state="frozen"/>
      <selection pane="bottomLeft" activeCell="A6" sqref="A6:O6"/>
    </sheetView>
  </sheetViews>
  <sheetFormatPr defaultColWidth="13.5703125" defaultRowHeight="44.25" customHeight="1" x14ac:dyDescent="0.3"/>
  <cols>
    <col min="1" max="1" width="17.85546875" style="1" customWidth="1"/>
    <col min="2" max="2" width="18.28515625" style="1" customWidth="1"/>
    <col min="3" max="3" width="68.42578125" style="1" customWidth="1"/>
    <col min="4" max="4" width="18.5703125" style="1" customWidth="1"/>
    <col min="5" max="5" width="14.28515625" style="1" customWidth="1"/>
    <col min="6" max="6" width="13.7109375" style="1" customWidth="1"/>
    <col min="7" max="7" width="12.7109375" style="1" hidden="1" customWidth="1"/>
    <col min="8" max="8" width="13.7109375" style="1" hidden="1" customWidth="1"/>
    <col min="9" max="9" width="14.28515625" style="1" customWidth="1"/>
    <col min="10" max="10" width="13.7109375" style="1" hidden="1" customWidth="1"/>
    <col min="11" max="12" width="12.7109375" style="1" hidden="1" customWidth="1"/>
    <col min="13" max="14" width="17.28515625" style="1" customWidth="1"/>
    <col min="15" max="15" width="14.7109375" style="1" customWidth="1"/>
    <col min="16" max="16384" width="13.5703125" style="1"/>
  </cols>
  <sheetData>
    <row r="1" spans="1:16" ht="20.25" customHeight="1" x14ac:dyDescent="0.3">
      <c r="A1" s="5"/>
      <c r="B1" s="5"/>
      <c r="C1" s="5"/>
      <c r="D1" s="5"/>
      <c r="E1" s="5"/>
      <c r="F1" s="5"/>
      <c r="G1" s="5"/>
      <c r="J1" s="5"/>
      <c r="K1" s="5"/>
      <c r="M1" s="5" t="s">
        <v>33</v>
      </c>
      <c r="N1" s="5"/>
      <c r="O1" s="5"/>
    </row>
    <row r="2" spans="1:16" ht="20.25" customHeight="1" x14ac:dyDescent="0.3">
      <c r="A2" s="5"/>
      <c r="B2" s="5"/>
      <c r="C2" s="5"/>
      <c r="D2" s="5"/>
      <c r="E2" s="5"/>
      <c r="F2" s="5"/>
      <c r="G2" s="5"/>
      <c r="J2" s="5"/>
      <c r="K2" s="5"/>
      <c r="M2" s="5" t="s">
        <v>6</v>
      </c>
      <c r="N2" s="5"/>
      <c r="O2" s="5"/>
    </row>
    <row r="3" spans="1:16" ht="20.25" customHeight="1" x14ac:dyDescent="0.3">
      <c r="A3" s="5"/>
      <c r="B3" s="5"/>
      <c r="C3" s="5"/>
      <c r="D3" s="5"/>
      <c r="E3" s="5"/>
      <c r="F3" s="5"/>
      <c r="G3" s="5"/>
      <c r="J3" s="6"/>
      <c r="K3" s="6"/>
      <c r="M3" s="6" t="s">
        <v>7</v>
      </c>
      <c r="N3" s="5"/>
      <c r="O3" s="5"/>
    </row>
    <row r="4" spans="1:16" ht="20.25" customHeight="1" x14ac:dyDescent="0.3">
      <c r="A4" s="5"/>
      <c r="B4" s="5"/>
      <c r="C4" s="5"/>
      <c r="D4" s="5"/>
      <c r="E4" s="5"/>
      <c r="F4" s="5"/>
      <c r="G4" s="5"/>
      <c r="J4" s="6"/>
      <c r="K4" s="6"/>
      <c r="M4" s="6" t="s">
        <v>49</v>
      </c>
      <c r="N4" s="6"/>
      <c r="O4" s="5"/>
    </row>
    <row r="5" spans="1:16" ht="20.25" customHeight="1" x14ac:dyDescent="0.3">
      <c r="A5" s="5"/>
      <c r="B5" s="5"/>
      <c r="C5" s="5"/>
      <c r="D5" s="5"/>
      <c r="E5" s="5"/>
      <c r="F5" s="5"/>
      <c r="G5" s="5"/>
      <c r="H5" s="6"/>
      <c r="J5" s="6"/>
      <c r="K5" s="6"/>
      <c r="M5" s="6"/>
      <c r="N5" s="6"/>
      <c r="O5" s="5"/>
    </row>
    <row r="6" spans="1:16" s="13" customFormat="1" ht="38.25" customHeight="1" x14ac:dyDescent="0.2">
      <c r="A6" s="31" t="s">
        <v>13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</row>
    <row r="7" spans="1:16" ht="20.45" customHeight="1" x14ac:dyDescent="0.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7" t="s">
        <v>4</v>
      </c>
    </row>
    <row r="8" spans="1:16" ht="37.9" customHeight="1" x14ac:dyDescent="0.3">
      <c r="A8" s="30" t="s">
        <v>11</v>
      </c>
      <c r="B8" s="30" t="s">
        <v>12</v>
      </c>
      <c r="C8" s="32" t="s">
        <v>10</v>
      </c>
      <c r="D8" s="33" t="s">
        <v>2</v>
      </c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</row>
    <row r="9" spans="1:16" ht="37.15" customHeight="1" x14ac:dyDescent="0.3">
      <c r="A9" s="30"/>
      <c r="B9" s="30"/>
      <c r="C9" s="32"/>
      <c r="D9" s="33" t="s">
        <v>0</v>
      </c>
      <c r="E9" s="34" t="s">
        <v>1</v>
      </c>
      <c r="F9" s="35"/>
      <c r="G9" s="35"/>
      <c r="H9" s="35"/>
      <c r="I9" s="35"/>
      <c r="J9" s="35"/>
      <c r="K9" s="35"/>
      <c r="L9" s="35"/>
      <c r="M9" s="35"/>
      <c r="N9" s="36"/>
      <c r="O9" s="32" t="s">
        <v>5</v>
      </c>
    </row>
    <row r="10" spans="1:16" ht="60" customHeight="1" x14ac:dyDescent="0.3">
      <c r="A10" s="30"/>
      <c r="B10" s="30"/>
      <c r="C10" s="32"/>
      <c r="D10" s="33"/>
      <c r="E10" s="15">
        <v>2111</v>
      </c>
      <c r="F10" s="15">
        <v>2120</v>
      </c>
      <c r="G10" s="15">
        <v>2220</v>
      </c>
      <c r="H10" s="15">
        <v>2230</v>
      </c>
      <c r="I10" s="15">
        <v>2270</v>
      </c>
      <c r="J10" s="15">
        <v>2420</v>
      </c>
      <c r="K10" s="15">
        <v>2710</v>
      </c>
      <c r="L10" s="15">
        <v>2720</v>
      </c>
      <c r="M10" s="15">
        <v>2730</v>
      </c>
      <c r="N10" s="15">
        <v>2420</v>
      </c>
      <c r="O10" s="32"/>
    </row>
    <row r="11" spans="1:16" ht="35.450000000000003" customHeight="1" x14ac:dyDescent="0.3">
      <c r="A11" s="18" t="s">
        <v>34</v>
      </c>
      <c r="B11" s="19"/>
      <c r="C11" s="20" t="s">
        <v>37</v>
      </c>
      <c r="D11" s="21">
        <f>D12</f>
        <v>-833100</v>
      </c>
      <c r="E11" s="21">
        <f>E12</f>
        <v>-682900</v>
      </c>
      <c r="F11" s="21">
        <f>F12</f>
        <v>-150200</v>
      </c>
      <c r="G11" s="21">
        <f t="shared" ref="G11:N11" si="0">G12</f>
        <v>0</v>
      </c>
      <c r="H11" s="21">
        <f t="shared" si="0"/>
        <v>0</v>
      </c>
      <c r="I11" s="21">
        <f t="shared" si="0"/>
        <v>0</v>
      </c>
      <c r="J11" s="21">
        <f t="shared" si="0"/>
        <v>0</v>
      </c>
      <c r="K11" s="21">
        <f t="shared" si="0"/>
        <v>0</v>
      </c>
      <c r="L11" s="21">
        <f t="shared" si="0"/>
        <v>0</v>
      </c>
      <c r="M11" s="21">
        <f t="shared" si="0"/>
        <v>0</v>
      </c>
      <c r="N11" s="21">
        <f t="shared" si="0"/>
        <v>0</v>
      </c>
      <c r="O11" s="21">
        <f>SUM(O12)</f>
        <v>0</v>
      </c>
      <c r="P11" s="2"/>
    </row>
    <row r="12" spans="1:16" ht="57.75" customHeight="1" x14ac:dyDescent="0.3">
      <c r="A12" s="19" t="s">
        <v>35</v>
      </c>
      <c r="B12" s="19" t="s">
        <v>36</v>
      </c>
      <c r="C12" s="22" t="s">
        <v>38</v>
      </c>
      <c r="D12" s="23">
        <f>SUM(E12:O12)</f>
        <v>-833100</v>
      </c>
      <c r="E12" s="24">
        <v>-682900</v>
      </c>
      <c r="F12" s="24">
        <v>-150200</v>
      </c>
      <c r="G12" s="24"/>
      <c r="H12" s="24"/>
      <c r="I12" s="24"/>
      <c r="J12" s="24"/>
      <c r="K12" s="24"/>
      <c r="L12" s="24"/>
      <c r="M12" s="24"/>
      <c r="N12" s="24"/>
      <c r="O12" s="24"/>
      <c r="P12" s="2"/>
    </row>
    <row r="13" spans="1:16" ht="51" customHeight="1" x14ac:dyDescent="0.3">
      <c r="A13" s="18" t="s">
        <v>15</v>
      </c>
      <c r="B13" s="19"/>
      <c r="C13" s="20" t="s">
        <v>14</v>
      </c>
      <c r="D13" s="21">
        <f>SUM(D14:D19)</f>
        <v>-9043600</v>
      </c>
      <c r="E13" s="21">
        <f>SUM(E14:E19)</f>
        <v>-215000</v>
      </c>
      <c r="F13" s="21">
        <f>SUM(F14:F19)</f>
        <v>-47300</v>
      </c>
      <c r="G13" s="21">
        <f t="shared" ref="G13:O13" si="1">SUM(G14:G19)</f>
        <v>0</v>
      </c>
      <c r="H13" s="21">
        <f t="shared" si="1"/>
        <v>0</v>
      </c>
      <c r="I13" s="21">
        <f t="shared" si="1"/>
        <v>0</v>
      </c>
      <c r="J13" s="21">
        <f t="shared" si="1"/>
        <v>0</v>
      </c>
      <c r="K13" s="21">
        <f t="shared" si="1"/>
        <v>0</v>
      </c>
      <c r="L13" s="21">
        <f t="shared" si="1"/>
        <v>0</v>
      </c>
      <c r="M13" s="21">
        <f>SUM(M14:M19)</f>
        <v>-8781300</v>
      </c>
      <c r="N13" s="21">
        <f t="shared" si="1"/>
        <v>0</v>
      </c>
      <c r="O13" s="21">
        <f t="shared" si="1"/>
        <v>0</v>
      </c>
      <c r="P13" s="2"/>
    </row>
    <row r="14" spans="1:16" ht="45" customHeight="1" x14ac:dyDescent="0.3">
      <c r="A14" s="19" t="s">
        <v>25</v>
      </c>
      <c r="B14" s="19" t="s">
        <v>26</v>
      </c>
      <c r="C14" s="22" t="s">
        <v>31</v>
      </c>
      <c r="D14" s="23">
        <f t="shared" ref="D14:D19" si="2">SUM(E14:O14)</f>
        <v>-60000</v>
      </c>
      <c r="E14" s="24"/>
      <c r="F14" s="24"/>
      <c r="G14" s="24"/>
      <c r="H14" s="24"/>
      <c r="I14" s="24"/>
      <c r="J14" s="24"/>
      <c r="K14" s="24"/>
      <c r="L14" s="24"/>
      <c r="M14" s="24">
        <v>-60000</v>
      </c>
      <c r="N14" s="24"/>
      <c r="O14" s="24"/>
      <c r="P14" s="2"/>
    </row>
    <row r="15" spans="1:16" ht="54.75" customHeight="1" x14ac:dyDescent="0.3">
      <c r="A15" s="25" t="s">
        <v>16</v>
      </c>
      <c r="B15" s="25" t="s">
        <v>17</v>
      </c>
      <c r="C15" s="26" t="s">
        <v>18</v>
      </c>
      <c r="D15" s="23">
        <f t="shared" si="2"/>
        <v>-491600</v>
      </c>
      <c r="E15" s="14"/>
      <c r="F15" s="14"/>
      <c r="G15" s="14"/>
      <c r="H15" s="14"/>
      <c r="I15" s="14"/>
      <c r="J15" s="14"/>
      <c r="K15" s="14"/>
      <c r="L15" s="14"/>
      <c r="M15" s="24">
        <v>-491600</v>
      </c>
      <c r="N15" s="24"/>
      <c r="O15" s="14"/>
      <c r="P15" s="2"/>
    </row>
    <row r="16" spans="1:16" ht="46.9" customHeight="1" x14ac:dyDescent="0.3">
      <c r="A16" s="25" t="s">
        <v>19</v>
      </c>
      <c r="B16" s="25" t="s">
        <v>22</v>
      </c>
      <c r="C16" s="26" t="s">
        <v>23</v>
      </c>
      <c r="D16" s="23">
        <f t="shared" si="2"/>
        <v>-6942700</v>
      </c>
      <c r="E16" s="24"/>
      <c r="F16" s="24"/>
      <c r="G16" s="14"/>
      <c r="H16" s="14"/>
      <c r="I16" s="24"/>
      <c r="J16" s="14"/>
      <c r="K16" s="14"/>
      <c r="L16" s="14"/>
      <c r="M16" s="24">
        <v>-6942700</v>
      </c>
      <c r="N16" s="24"/>
      <c r="O16" s="14"/>
      <c r="P16" s="2"/>
    </row>
    <row r="17" spans="1:16" ht="82.9" customHeight="1" x14ac:dyDescent="0.3">
      <c r="A17" s="25" t="s">
        <v>29</v>
      </c>
      <c r="B17" s="25" t="s">
        <v>30</v>
      </c>
      <c r="C17" s="26" t="s">
        <v>32</v>
      </c>
      <c r="D17" s="23">
        <f t="shared" si="2"/>
        <v>-787000</v>
      </c>
      <c r="E17" s="24"/>
      <c r="F17" s="24"/>
      <c r="G17" s="14"/>
      <c r="H17" s="14"/>
      <c r="I17" s="24"/>
      <c r="J17" s="14"/>
      <c r="K17" s="14"/>
      <c r="L17" s="14"/>
      <c r="M17" s="24">
        <v>-787000</v>
      </c>
      <c r="N17" s="24"/>
      <c r="O17" s="14"/>
      <c r="P17" s="2"/>
    </row>
    <row r="18" spans="1:16" ht="33" customHeight="1" x14ac:dyDescent="0.3">
      <c r="A18" s="25" t="s">
        <v>27</v>
      </c>
      <c r="B18" s="25" t="s">
        <v>28</v>
      </c>
      <c r="C18" s="26" t="s">
        <v>48</v>
      </c>
      <c r="D18" s="23">
        <f>SUM(E18:O18)</f>
        <v>-262300</v>
      </c>
      <c r="E18" s="24">
        <v>-215000</v>
      </c>
      <c r="F18" s="24">
        <v>-47300</v>
      </c>
      <c r="G18" s="14"/>
      <c r="H18" s="14"/>
      <c r="I18" s="24"/>
      <c r="J18" s="14"/>
      <c r="K18" s="14"/>
      <c r="L18" s="14"/>
      <c r="M18" s="24"/>
      <c r="N18" s="24"/>
      <c r="O18" s="14"/>
      <c r="P18" s="2"/>
    </row>
    <row r="19" spans="1:16" ht="46.5" customHeight="1" x14ac:dyDescent="0.3">
      <c r="A19" s="25" t="s">
        <v>20</v>
      </c>
      <c r="B19" s="25" t="s">
        <v>21</v>
      </c>
      <c r="C19" s="26" t="s">
        <v>24</v>
      </c>
      <c r="D19" s="23">
        <f t="shared" si="2"/>
        <v>-500000</v>
      </c>
      <c r="E19" s="24"/>
      <c r="F19" s="24"/>
      <c r="G19" s="14"/>
      <c r="H19" s="14"/>
      <c r="I19" s="24"/>
      <c r="J19" s="14"/>
      <c r="K19" s="14"/>
      <c r="L19" s="14"/>
      <c r="M19" s="24">
        <v>-500000</v>
      </c>
      <c r="N19" s="24"/>
      <c r="O19" s="14"/>
      <c r="P19" s="2"/>
    </row>
    <row r="20" spans="1:16" ht="45.6" customHeight="1" x14ac:dyDescent="0.3">
      <c r="A20" s="18" t="s">
        <v>39</v>
      </c>
      <c r="B20" s="19"/>
      <c r="C20" s="20" t="s">
        <v>41</v>
      </c>
      <c r="D20" s="21">
        <f>D21</f>
        <v>833100</v>
      </c>
      <c r="E20" s="21">
        <f>E21</f>
        <v>682900</v>
      </c>
      <c r="F20" s="21">
        <f t="shared" ref="F20:L20" si="3">F21</f>
        <v>150200</v>
      </c>
      <c r="G20" s="21">
        <f t="shared" si="3"/>
        <v>0</v>
      </c>
      <c r="H20" s="21">
        <f t="shared" si="3"/>
        <v>0</v>
      </c>
      <c r="I20" s="21">
        <f t="shared" si="3"/>
        <v>-80000</v>
      </c>
      <c r="J20" s="21">
        <f t="shared" si="3"/>
        <v>0</v>
      </c>
      <c r="K20" s="21">
        <f t="shared" si="3"/>
        <v>0</v>
      </c>
      <c r="L20" s="21">
        <f t="shared" si="3"/>
        <v>0</v>
      </c>
      <c r="M20" s="21">
        <f>M21</f>
        <v>0</v>
      </c>
      <c r="N20" s="21">
        <f>N21</f>
        <v>0</v>
      </c>
      <c r="O20" s="21">
        <f>O21</f>
        <v>80000</v>
      </c>
      <c r="P20" s="2"/>
    </row>
    <row r="21" spans="1:16" ht="58.5" customHeight="1" x14ac:dyDescent="0.3">
      <c r="A21" s="19" t="s">
        <v>40</v>
      </c>
      <c r="B21" s="19" t="s">
        <v>36</v>
      </c>
      <c r="C21" s="22" t="s">
        <v>38</v>
      </c>
      <c r="D21" s="23">
        <f>SUM(E21:O21)</f>
        <v>833100</v>
      </c>
      <c r="E21" s="24">
        <v>682900</v>
      </c>
      <c r="F21" s="24">
        <v>150200</v>
      </c>
      <c r="G21" s="24"/>
      <c r="H21" s="24"/>
      <c r="I21" s="24">
        <v>-80000</v>
      </c>
      <c r="J21" s="24"/>
      <c r="K21" s="24"/>
      <c r="L21" s="24"/>
      <c r="M21" s="24"/>
      <c r="N21" s="24"/>
      <c r="O21" s="24">
        <v>80000</v>
      </c>
      <c r="P21" s="2"/>
    </row>
    <row r="22" spans="1:16" ht="30" customHeight="1" x14ac:dyDescent="0.3">
      <c r="A22" s="18" t="s">
        <v>43</v>
      </c>
      <c r="B22" s="19"/>
      <c r="C22" s="20" t="s">
        <v>42</v>
      </c>
      <c r="D22" s="21">
        <f t="shared" ref="D22:O22" si="4">D23+D24</f>
        <v>0</v>
      </c>
      <c r="E22" s="21">
        <f>E23+E24</f>
        <v>0</v>
      </c>
      <c r="F22" s="21">
        <f t="shared" si="4"/>
        <v>64000</v>
      </c>
      <c r="G22" s="21">
        <f t="shared" si="4"/>
        <v>0</v>
      </c>
      <c r="H22" s="21">
        <f t="shared" si="4"/>
        <v>0</v>
      </c>
      <c r="I22" s="21">
        <f t="shared" si="4"/>
        <v>0</v>
      </c>
      <c r="J22" s="21">
        <f t="shared" si="4"/>
        <v>0</v>
      </c>
      <c r="K22" s="21">
        <f t="shared" si="4"/>
        <v>0</v>
      </c>
      <c r="L22" s="21">
        <f t="shared" si="4"/>
        <v>0</v>
      </c>
      <c r="M22" s="21">
        <f t="shared" si="4"/>
        <v>0</v>
      </c>
      <c r="N22" s="21">
        <f t="shared" si="4"/>
        <v>-64000</v>
      </c>
      <c r="O22" s="21">
        <f t="shared" si="4"/>
        <v>0</v>
      </c>
      <c r="P22" s="2"/>
    </row>
    <row r="23" spans="1:16" ht="56.25" customHeight="1" x14ac:dyDescent="0.3">
      <c r="A23" s="19" t="s">
        <v>44</v>
      </c>
      <c r="B23" s="19" t="s">
        <v>36</v>
      </c>
      <c r="C23" s="22" t="s">
        <v>38</v>
      </c>
      <c r="D23" s="23">
        <f>SUM(E23:O23)</f>
        <v>64000</v>
      </c>
      <c r="E23" s="24"/>
      <c r="F23" s="24">
        <v>64000</v>
      </c>
      <c r="G23" s="24"/>
      <c r="H23" s="24"/>
      <c r="I23" s="24"/>
      <c r="J23" s="24"/>
      <c r="K23" s="24"/>
      <c r="L23" s="24"/>
      <c r="M23" s="24"/>
      <c r="N23" s="24"/>
      <c r="O23" s="24"/>
      <c r="P23" s="2"/>
    </row>
    <row r="24" spans="1:16" ht="33.6" customHeight="1" x14ac:dyDescent="0.3">
      <c r="A24" s="19" t="s">
        <v>45</v>
      </c>
      <c r="B24" s="19" t="s">
        <v>46</v>
      </c>
      <c r="C24" s="22" t="s">
        <v>47</v>
      </c>
      <c r="D24" s="23">
        <f>SUM(E24:O24)</f>
        <v>-64000</v>
      </c>
      <c r="E24" s="24"/>
      <c r="F24" s="24"/>
      <c r="G24" s="24"/>
      <c r="H24" s="24"/>
      <c r="I24" s="24"/>
      <c r="J24" s="24"/>
      <c r="K24" s="24"/>
      <c r="L24" s="24"/>
      <c r="M24" s="24"/>
      <c r="N24" s="24">
        <v>-64000</v>
      </c>
      <c r="O24" s="24"/>
      <c r="P24" s="2"/>
    </row>
    <row r="25" spans="1:16" ht="24.95" customHeight="1" x14ac:dyDescent="0.3">
      <c r="A25" s="16"/>
      <c r="B25" s="16"/>
      <c r="C25" s="17" t="s">
        <v>3</v>
      </c>
      <c r="D25" s="14">
        <f>D13+D20+D11+D22</f>
        <v>-9043600</v>
      </c>
      <c r="E25" s="14">
        <f>E13+E20+E11+E22</f>
        <v>-215000</v>
      </c>
      <c r="F25" s="14">
        <f>F13+F20+F11+F22</f>
        <v>16700</v>
      </c>
      <c r="G25" s="14">
        <f t="shared" ref="G25:M25" si="5">G13+G20+G11+G22</f>
        <v>0</v>
      </c>
      <c r="H25" s="14">
        <f t="shared" si="5"/>
        <v>0</v>
      </c>
      <c r="I25" s="14">
        <f t="shared" si="5"/>
        <v>-80000</v>
      </c>
      <c r="J25" s="14">
        <f t="shared" si="5"/>
        <v>0</v>
      </c>
      <c r="K25" s="14">
        <f t="shared" si="5"/>
        <v>0</v>
      </c>
      <c r="L25" s="14">
        <f t="shared" si="5"/>
        <v>0</v>
      </c>
      <c r="M25" s="14">
        <f t="shared" si="5"/>
        <v>-8781300</v>
      </c>
      <c r="N25" s="14">
        <f>N13+N20+N11+N22</f>
        <v>-64000</v>
      </c>
      <c r="O25" s="14">
        <f>O13+O20+O11+O22</f>
        <v>80000</v>
      </c>
      <c r="P25" s="11"/>
    </row>
    <row r="26" spans="1:16" s="4" customFormat="1" ht="24.95" customHeight="1" x14ac:dyDescent="0.3">
      <c r="A26" s="8"/>
      <c r="B26" s="8"/>
      <c r="C26" s="9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</row>
    <row r="27" spans="1:16" s="29" customFormat="1" ht="44.25" customHeight="1" x14ac:dyDescent="0.4">
      <c r="A27" s="27" t="s">
        <v>8</v>
      </c>
      <c r="B27" s="27"/>
      <c r="C27" s="28"/>
      <c r="D27" s="28"/>
      <c r="E27" s="28"/>
      <c r="F27" s="28"/>
      <c r="G27" s="28"/>
      <c r="H27" s="28"/>
      <c r="I27" s="27" t="s">
        <v>9</v>
      </c>
      <c r="J27" s="27"/>
      <c r="K27" s="28"/>
      <c r="L27" s="27"/>
      <c r="M27" s="28"/>
      <c r="N27" s="28"/>
      <c r="O27" s="27"/>
    </row>
    <row r="28" spans="1:16" ht="44.25" customHeight="1" x14ac:dyDescent="0.3">
      <c r="A28" s="3"/>
      <c r="B28" s="3"/>
      <c r="O28" s="3"/>
    </row>
    <row r="29" spans="1:16" ht="44.25" customHeight="1" x14ac:dyDescent="0.3">
      <c r="E29" s="12"/>
    </row>
  </sheetData>
  <mergeCells count="8">
    <mergeCell ref="B8:B10"/>
    <mergeCell ref="A6:O6"/>
    <mergeCell ref="C8:C10"/>
    <mergeCell ref="A8:A10"/>
    <mergeCell ref="D9:D10"/>
    <mergeCell ref="D8:O8"/>
    <mergeCell ref="O9:O10"/>
    <mergeCell ref="E9:N9"/>
  </mergeCells>
  <phoneticPr fontId="0" type="noConversion"/>
  <pageMargins left="0.51181102362204722" right="0.31496062992125984" top="0.6692913385826772" bottom="0.31496062992125984" header="0.27559055118110237" footer="0.23622047244094491"/>
  <pageSetup paperSize="9" scale="65" fitToHeight="2" orientation="landscape" r:id="rId1"/>
  <headerFooter alignWithMargins="0"/>
  <rowBreaks count="1" manualBreakCount="1">
    <brk id="19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8</vt:lpstr>
      <vt:lpstr>'додаток 8'!Заголовки_для_печати</vt:lpstr>
      <vt:lpstr>'додаток 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2020-11-18T09:20:54Z</cp:lastPrinted>
  <dcterms:created xsi:type="dcterms:W3CDTF">1996-10-08T23:32:33Z</dcterms:created>
  <dcterms:modified xsi:type="dcterms:W3CDTF">2020-11-18T14:55:46Z</dcterms:modified>
</cp:coreProperties>
</file>