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780"/>
  </bookViews>
  <sheets>
    <sheet name="Додаток " sheetId="1" r:id="rId1"/>
  </sheets>
  <definedNames>
    <definedName name="_xlnm.Print_Titles" localSheetId="0">'Додаток '!$10:$12</definedName>
    <definedName name="_xlnm.Print_Area" localSheetId="0">'Додаток '!$A$1:$J$41</definedName>
  </definedNames>
  <calcPr calcId="162913" fullCalcOnLoad="1"/>
</workbook>
</file>

<file path=xl/calcChain.xml><?xml version="1.0" encoding="utf-8"?>
<calcChain xmlns="http://schemas.openxmlformats.org/spreadsheetml/2006/main">
  <c r="G36" i="1" l="1"/>
  <c r="G35" i="1" s="1"/>
  <c r="G37" i="1" s="1"/>
  <c r="H35" i="1"/>
  <c r="H37" i="1" s="1"/>
  <c r="I35" i="1"/>
  <c r="I37" i="1" s="1"/>
  <c r="J35" i="1"/>
  <c r="J37" i="1" s="1"/>
  <c r="J38" i="1" s="1"/>
  <c r="H16" i="1"/>
  <c r="H23" i="1"/>
  <c r="G23" i="1"/>
  <c r="G25" i="1" s="1"/>
  <c r="I25" i="1"/>
  <c r="G24" i="1"/>
  <c r="J23" i="1"/>
  <c r="I23" i="1"/>
  <c r="G20" i="1"/>
  <c r="H13" i="1"/>
  <c r="I13" i="1"/>
  <c r="G13" i="1" s="1"/>
  <c r="G15" i="1" s="1"/>
  <c r="I16" i="1"/>
  <c r="G16" i="1"/>
  <c r="G22" i="1" s="1"/>
  <c r="G27" i="1"/>
  <c r="G28" i="1"/>
  <c r="G26" i="1"/>
  <c r="G29" i="1" s="1"/>
  <c r="H30" i="1"/>
  <c r="H34" i="1" s="1"/>
  <c r="G34" i="1" s="1"/>
  <c r="I30" i="1"/>
  <c r="I34" i="1" s="1"/>
  <c r="H15" i="1"/>
  <c r="H22" i="1"/>
  <c r="H26" i="1"/>
  <c r="H29" i="1" s="1"/>
  <c r="I22" i="1"/>
  <c r="I26" i="1"/>
  <c r="I29" i="1" s="1"/>
  <c r="J13" i="1"/>
  <c r="J15" i="1"/>
  <c r="J26" i="1"/>
  <c r="J29" i="1"/>
  <c r="J30" i="1"/>
  <c r="J34" i="1"/>
  <c r="G14" i="1"/>
  <c r="G31" i="1"/>
  <c r="G18" i="1"/>
  <c r="G19" i="1"/>
  <c r="G33" i="1"/>
  <c r="G32" i="1"/>
  <c r="G21" i="1"/>
  <c r="G17" i="1"/>
  <c r="H47" i="1"/>
  <c r="I47" i="1"/>
  <c r="G47" i="1"/>
  <c r="G30" i="1"/>
  <c r="H25" i="1"/>
  <c r="G38" i="1" l="1"/>
  <c r="H38" i="1"/>
  <c r="I15" i="1"/>
  <c r="I38" i="1" s="1"/>
</calcChain>
</file>

<file path=xl/sharedStrings.xml><?xml version="1.0" encoding="utf-8"?>
<sst xmlns="http://schemas.openxmlformats.org/spreadsheetml/2006/main" count="110" uniqueCount="91">
  <si>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</si>
  <si>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</si>
  <si>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</si>
  <si>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</si>
  <si>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</si>
  <si>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</si>
  <si>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</si>
  <si>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</si>
  <si>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</si>
  <si>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</si>
  <si>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</si>
  <si>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</si>
  <si>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</si>
  <si>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</si>
  <si>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</si>
  <si>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</si>
  <si>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</si>
  <si>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</si>
  <si>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</si>
  <si>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</si>
  <si>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</si>
  <si>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</si>
  <si>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</si>
  <si>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</si>
  <si>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</si>
  <si>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0800000</t>
  </si>
  <si>
    <t>Департамент праці та соціального захисту населення Чернівецької міської ради</t>
  </si>
  <si>
    <t>0490</t>
  </si>
  <si>
    <t>Програма "Захист" м. Чернівців на 2019-2021 роки</t>
  </si>
  <si>
    <t xml:space="preserve">Рішення 63 сесії міської ради  VIІ скликання від 27.09.2018 р. № 1439 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</si>
  <si>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</si>
  <si>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</si>
  <si>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</si>
  <si>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</si>
  <si>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</si>
  <si>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</si>
  <si>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1217426</t>
  </si>
  <si>
    <t>7426</t>
  </si>
  <si>
    <t>0453</t>
  </si>
  <si>
    <t>Інші заходи у сфері електротранспорту</t>
  </si>
  <si>
    <t>1217670</t>
  </si>
  <si>
    <t>7670</t>
  </si>
  <si>
    <t>Внески до статутного капіталу суб'єктів господарювання</t>
  </si>
  <si>
    <t>0443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</si>
  <si>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</si>
  <si>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>1217340</t>
  </si>
  <si>
    <t>7340</t>
  </si>
  <si>
    <t>0160</t>
  </si>
  <si>
    <t>1210160</t>
  </si>
  <si>
    <t>Керівництво і управління у відповідній сфері у містах (місті Києві), селищах, селах, об'єднаних територіальних громадах</t>
  </si>
  <si>
    <t>0111</t>
  </si>
  <si>
    <t>Проектування, реставрація та охорона пам'яток архітектури</t>
  </si>
  <si>
    <t>0813031</t>
  </si>
  <si>
    <t>3031</t>
  </si>
  <si>
    <t>Надання інших пільг окремим категоріям громадян відповідно до законодавства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</si>
  <si>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</si>
  <si>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</si>
  <si>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</si>
  <si>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0813242</t>
  </si>
  <si>
    <t>3242</t>
  </si>
  <si>
    <t>Інші заходи у сфері соціального захисту і соціального забезпечення</t>
  </si>
  <si>
    <t>1030</t>
  </si>
  <si>
    <t>1090</t>
  </si>
  <si>
    <t>1217310</t>
  </si>
  <si>
    <t>7310</t>
  </si>
  <si>
    <t>Будівництво об'єктів житлово-комунального господарства</t>
  </si>
  <si>
    <t>0600000</t>
  </si>
  <si>
    <t>Програма розвитку освіти міста Чернівців на 2017-2020 роки</t>
  </si>
  <si>
    <t xml:space="preserve">Рішення 77 сесії міської ради VIІ скликання від 07.02.2020р. №2069 </t>
  </si>
  <si>
    <t>0611050</t>
  </si>
  <si>
    <t>1050</t>
  </si>
  <si>
    <t>0922</t>
  </si>
  <si>
    <t>Надання загальної середньої освіти спеціалізованими закладами загальної середньої освіти</t>
  </si>
  <si>
    <t>Додаток 6</t>
  </si>
  <si>
    <t>0813180</t>
  </si>
  <si>
    <t>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</si>
  <si>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</si>
  <si>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</si>
  <si>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підтримки громадян міста Чернівців, які брали участь у військових діях в східних регіонах України, членів їх сімей та сімей загиблих (померлих) учасників бойових дій і волонтерів, померлих осіб, смерть яких пов'язана з участю в масових акціях громадського протесту, що відбулися у період з 21.11.2013 р. по 21.02.2014 р., на 2019-2021 роки </t>
  </si>
  <si>
    <t xml:space="preserve">Рішення 64 сесії міської ради  VIІ скликання від 25.10.2018 р. № 1462 </t>
  </si>
  <si>
    <t>Управління освіти Чернівецької міської ради</t>
  </si>
  <si>
    <t>Департамент розвитку Чернівецької міської ради</t>
  </si>
  <si>
    <t>2700000</t>
  </si>
  <si>
    <t xml:space="preserve">Програма розвитку туризму в місті Чернівцях на 2017-2020 роки </t>
  </si>
  <si>
    <t xml:space="preserve">Рішення 72 сесії міської ради  VIІ скликання від 26.09.2019 р. №1849  </t>
  </si>
  <si>
    <t>2717622</t>
  </si>
  <si>
    <t>7622</t>
  </si>
  <si>
    <t>0470</t>
  </si>
  <si>
    <t>Реалізація  програм  і заходів в галузі туризму та курортів</t>
  </si>
  <si>
    <t xml:space="preserve">Рішення 68 сесії міської ради  VIІ скликання від 05.03.2019 р. №1684 </t>
  </si>
  <si>
    <r>
      <rPr>
        <u/>
        <sz val="11"/>
        <rFont val="Times New Roman"/>
        <family val="1"/>
        <charset val="204"/>
      </rPr>
      <t>15.10.2020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</si>
</sst>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79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3" fillId="0" borderId="0" xfId="0" applyFont="1" applyFill="1"/>
    <xf numFmtId="4" fontId="3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10" fillId="0" borderId="0" xfId="0" applyFont="1" applyAlignment="1"/>
    <xf numFmtId="0" fontId="5" fillId="3" borderId="0" xfId="0" applyFont="1" applyFill="1"/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2" fontId="3" fillId="0" borderId="3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5" fillId="0" borderId="3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4" fontId="5" fillId="0" borderId="1" xfId="2" applyNumberFormat="1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vertical="center" wrapText="1"/>
    </xf>
    <xf numFmtId="4" fontId="3" fillId="0" borderId="3" xfId="2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Обычный_Додаток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showZeros="0" tabSelected="1" view="pageBreakPreview" zoomScale="75" zoomScaleNormal="75" zoomScaleSheetLayoutView="75" workbookViewId="0">
      <pane ySplit="12" topLeftCell="A30" activePane="bottomLeft" state="frozen"/>
      <selection pane="bottomLeft" activeCell="E10" sqref="E10:E11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19.85546875" style="2" customWidth="1"/>
    <col min="12" max="12" width="13.28515625" style="2" customWidth="1"/>
    <col min="13" max="13" width="13.140625" style="2" customWidth="1"/>
    <col min="14" max="16384" width="9.140625" style="2"/>
  </cols>
  <sheetData>
    <row r="1" spans="1:10" ht="18.600000000000001" customHeight="1" x14ac:dyDescent="0.25">
      <c r="H1" s="40" t="s">
        <v>73</v>
      </c>
      <c r="J1" s="21"/>
    </row>
    <row r="2" spans="1:10" ht="18.600000000000001" customHeight="1" x14ac:dyDescent="0.25">
      <c r="H2" s="40" t="s">
        <v>23</v>
      </c>
      <c r="J2" s="21"/>
    </row>
    <row r="3" spans="1:10" ht="18" customHeight="1" x14ac:dyDescent="0.25">
      <c r="H3" s="40" t="s">
        <v>90</v>
      </c>
      <c r="J3" s="21"/>
    </row>
    <row r="5" spans="1:10" ht="18.75" customHeight="1" x14ac:dyDescent="0.3">
      <c r="A5" s="71" t="s">
        <v>24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10.5" customHeight="1" x14ac:dyDescent="0.3">
      <c r="A6" s="71"/>
      <c r="B6" s="71"/>
      <c r="C6" s="71"/>
      <c r="D6" s="71"/>
      <c r="E6" s="71"/>
      <c r="F6" s="71"/>
      <c r="G6" s="71"/>
      <c r="H6" s="71"/>
      <c r="I6" s="71"/>
      <c r="J6" s="71"/>
    </row>
    <row r="7" spans="1:10" ht="14.25" customHeight="1" x14ac:dyDescent="0.3">
      <c r="A7" s="26" t="s">
        <v>22</v>
      </c>
      <c r="B7" s="25"/>
      <c r="C7" s="25"/>
      <c r="D7" s="25"/>
      <c r="E7" s="25"/>
      <c r="F7" s="25"/>
      <c r="G7" s="25"/>
      <c r="H7" s="25"/>
      <c r="I7" s="25"/>
      <c r="J7" s="25"/>
    </row>
    <row r="8" spans="1:10" ht="14.25" customHeight="1" x14ac:dyDescent="0.3">
      <c r="A8" s="27" t="s">
        <v>21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4.25" customHeight="1" x14ac:dyDescent="0.2">
      <c r="A9" s="28"/>
      <c r="B9" s="28"/>
      <c r="C9" s="28"/>
      <c r="D9" s="22"/>
      <c r="E9" s="29"/>
      <c r="F9" s="29"/>
      <c r="G9" s="29"/>
      <c r="H9" s="30"/>
      <c r="I9" s="31"/>
      <c r="J9" s="32" t="s">
        <v>0</v>
      </c>
    </row>
    <row r="10" spans="1:10" s="3" customFormat="1" ht="40.15" customHeight="1" x14ac:dyDescent="0.2">
      <c r="A10" s="72" t="s">
        <v>17</v>
      </c>
      <c r="B10" s="72" t="s">
        <v>18</v>
      </c>
      <c r="C10" s="72" t="s">
        <v>19</v>
      </c>
      <c r="D10" s="74" t="s">
        <v>20</v>
      </c>
      <c r="E10" s="62" t="s">
        <v>3</v>
      </c>
      <c r="F10" s="62" t="s">
        <v>13</v>
      </c>
      <c r="G10" s="62" t="s">
        <v>4</v>
      </c>
      <c r="H10" s="62" t="s">
        <v>1</v>
      </c>
      <c r="I10" s="76" t="s">
        <v>2</v>
      </c>
      <c r="J10" s="77"/>
    </row>
    <row r="11" spans="1:10" s="3" customFormat="1" ht="66" customHeight="1" x14ac:dyDescent="0.2">
      <c r="A11" s="73"/>
      <c r="B11" s="73"/>
      <c r="C11" s="73"/>
      <c r="D11" s="75"/>
      <c r="E11" s="63"/>
      <c r="F11" s="63"/>
      <c r="G11" s="63"/>
      <c r="H11" s="63"/>
      <c r="I11" s="35" t="s">
        <v>5</v>
      </c>
      <c r="J11" s="35" t="s">
        <v>6</v>
      </c>
    </row>
    <row r="12" spans="1:10" s="3" customFormat="1" ht="13.5" customHeight="1" x14ac:dyDescent="0.2">
      <c r="A12" s="33" t="s">
        <v>10</v>
      </c>
      <c r="B12" s="33" t="s">
        <v>11</v>
      </c>
      <c r="C12" s="33" t="s">
        <v>12</v>
      </c>
      <c r="D12" s="34">
        <v>4</v>
      </c>
      <c r="E12" s="24">
        <v>5</v>
      </c>
      <c r="F12" s="24">
        <v>6</v>
      </c>
      <c r="G12" s="24">
        <v>7</v>
      </c>
      <c r="H12" s="24">
        <v>8</v>
      </c>
      <c r="I12" s="35">
        <v>9</v>
      </c>
      <c r="J12" s="35">
        <v>10</v>
      </c>
    </row>
    <row r="13" spans="1:10" s="3" customFormat="1" ht="29.25" customHeight="1" x14ac:dyDescent="0.2">
      <c r="A13" s="44" t="s">
        <v>66</v>
      </c>
      <c r="B13" s="44"/>
      <c r="C13" s="44"/>
      <c r="D13" s="45" t="s">
        <v>80</v>
      </c>
      <c r="E13" s="62" t="s">
        <v>67</v>
      </c>
      <c r="F13" s="62" t="s">
        <v>68</v>
      </c>
      <c r="G13" s="51">
        <f>H13+I13</f>
        <v>75500</v>
      </c>
      <c r="H13" s="51">
        <f>H14</f>
        <v>75500</v>
      </c>
      <c r="I13" s="51">
        <f>I14</f>
        <v>0</v>
      </c>
      <c r="J13" s="51">
        <f>J14</f>
        <v>0</v>
      </c>
    </row>
    <row r="14" spans="1:10" s="3" customFormat="1" ht="36.75" customHeight="1" x14ac:dyDescent="0.2">
      <c r="A14" s="59" t="s">
        <v>69</v>
      </c>
      <c r="B14" s="59" t="s">
        <v>70</v>
      </c>
      <c r="C14" s="59" t="s">
        <v>71</v>
      </c>
      <c r="D14" s="60" t="s">
        <v>72</v>
      </c>
      <c r="E14" s="65"/>
      <c r="F14" s="65"/>
      <c r="G14" s="51">
        <f>H14+I14</f>
        <v>75500</v>
      </c>
      <c r="H14" s="50">
        <v>75500</v>
      </c>
      <c r="I14" s="50"/>
      <c r="J14" s="50"/>
    </row>
    <row r="15" spans="1:10" s="3" customFormat="1" ht="30" customHeight="1" x14ac:dyDescent="0.2">
      <c r="A15" s="64" t="s">
        <v>14</v>
      </c>
      <c r="B15" s="64"/>
      <c r="C15" s="64"/>
      <c r="D15" s="64"/>
      <c r="E15" s="63"/>
      <c r="F15" s="63"/>
      <c r="G15" s="51">
        <f>G13</f>
        <v>75500</v>
      </c>
      <c r="H15" s="51">
        <f>H13</f>
        <v>75500</v>
      </c>
      <c r="I15" s="51">
        <f>I13</f>
        <v>0</v>
      </c>
      <c r="J15" s="51">
        <f>J13</f>
        <v>0</v>
      </c>
    </row>
    <row r="16" spans="1:10" s="3" customFormat="1" ht="32.25" customHeight="1" x14ac:dyDescent="0.2">
      <c r="A16" s="54" t="s">
        <v>25</v>
      </c>
      <c r="B16" s="54"/>
      <c r="C16" s="54"/>
      <c r="D16" s="55" t="s">
        <v>26</v>
      </c>
      <c r="E16" s="67" t="s">
        <v>28</v>
      </c>
      <c r="F16" s="67" t="s">
        <v>29</v>
      </c>
      <c r="G16" s="56">
        <f t="shared" ref="G16:G21" si="0">H16+I16</f>
        <v>-10100000</v>
      </c>
      <c r="H16" s="56">
        <f>H17+H18+H19+H20+H21</f>
        <v>-10100000</v>
      </c>
      <c r="I16" s="56">
        <f>SUM(I21:I21)</f>
        <v>0</v>
      </c>
      <c r="J16" s="56"/>
    </row>
    <row r="17" spans="1:10" s="3" customFormat="1" ht="36" customHeight="1" x14ac:dyDescent="0.2">
      <c r="A17" s="53" t="s">
        <v>52</v>
      </c>
      <c r="B17" s="53" t="s">
        <v>53</v>
      </c>
      <c r="C17" s="47" t="s">
        <v>61</v>
      </c>
      <c r="D17" s="52" t="s">
        <v>54</v>
      </c>
      <c r="E17" s="68"/>
      <c r="F17" s="68"/>
      <c r="G17" s="57">
        <f t="shared" si="0"/>
        <v>-185000</v>
      </c>
      <c r="H17" s="57">
        <v>-185000</v>
      </c>
      <c r="I17" s="56"/>
      <c r="J17" s="56"/>
    </row>
    <row r="18" spans="1:10" s="3" customFormat="1" ht="36" customHeight="1" x14ac:dyDescent="0.2">
      <c r="A18" s="47" t="s">
        <v>30</v>
      </c>
      <c r="B18" s="47" t="s">
        <v>31</v>
      </c>
      <c r="C18" s="47" t="s">
        <v>32</v>
      </c>
      <c r="D18" s="48" t="s">
        <v>33</v>
      </c>
      <c r="E18" s="68"/>
      <c r="F18" s="68"/>
      <c r="G18" s="57">
        <f t="shared" si="0"/>
        <v>-2215000</v>
      </c>
      <c r="H18" s="57">
        <v>-2215000</v>
      </c>
      <c r="I18" s="56"/>
      <c r="J18" s="56"/>
    </row>
    <row r="19" spans="1:10" s="3" customFormat="1" ht="36" customHeight="1" x14ac:dyDescent="0.2">
      <c r="A19" s="47" t="s">
        <v>55</v>
      </c>
      <c r="B19" s="47" t="s">
        <v>56</v>
      </c>
      <c r="C19" s="47" t="s">
        <v>32</v>
      </c>
      <c r="D19" s="48" t="s">
        <v>57</v>
      </c>
      <c r="E19" s="68"/>
      <c r="F19" s="68"/>
      <c r="G19" s="57">
        <f t="shared" si="0"/>
        <v>-8100000</v>
      </c>
      <c r="H19" s="57">
        <v>-8100000</v>
      </c>
      <c r="I19" s="56"/>
      <c r="J19" s="56"/>
    </row>
    <row r="20" spans="1:10" s="3" customFormat="1" ht="62.25" customHeight="1" x14ac:dyDescent="0.2">
      <c r="A20" s="47" t="s">
        <v>74</v>
      </c>
      <c r="B20" s="47" t="s">
        <v>75</v>
      </c>
      <c r="C20" s="47" t="s">
        <v>76</v>
      </c>
      <c r="D20" s="48" t="s">
        <v>77</v>
      </c>
      <c r="E20" s="68"/>
      <c r="F20" s="68"/>
      <c r="G20" s="57">
        <f t="shared" si="0"/>
        <v>1400000</v>
      </c>
      <c r="H20" s="57">
        <v>1400000</v>
      </c>
      <c r="I20" s="58"/>
      <c r="J20" s="58"/>
    </row>
    <row r="21" spans="1:10" s="3" customFormat="1" ht="38.25" customHeight="1" x14ac:dyDescent="0.2">
      <c r="A21" s="47" t="s">
        <v>58</v>
      </c>
      <c r="B21" s="47" t="s">
        <v>59</v>
      </c>
      <c r="C21" s="47" t="s">
        <v>62</v>
      </c>
      <c r="D21" s="48" t="s">
        <v>60</v>
      </c>
      <c r="E21" s="68"/>
      <c r="F21" s="68"/>
      <c r="G21" s="57">
        <f t="shared" si="0"/>
        <v>-1000000</v>
      </c>
      <c r="H21" s="57">
        <v>-1000000</v>
      </c>
      <c r="I21" s="58"/>
      <c r="J21" s="58"/>
    </row>
    <row r="22" spans="1:10" s="3" customFormat="1" ht="21" customHeight="1" x14ac:dyDescent="0.2">
      <c r="A22" s="66" t="s">
        <v>14</v>
      </c>
      <c r="B22" s="66"/>
      <c r="C22" s="66"/>
      <c r="D22" s="66"/>
      <c r="E22" s="69"/>
      <c r="F22" s="69"/>
      <c r="G22" s="56">
        <f>G16</f>
        <v>-10100000</v>
      </c>
      <c r="H22" s="56">
        <f>H16</f>
        <v>-10100000</v>
      </c>
      <c r="I22" s="56">
        <f>I16</f>
        <v>0</v>
      </c>
      <c r="J22" s="56"/>
    </row>
    <row r="23" spans="1:10" s="3" customFormat="1" ht="38.25" customHeight="1" x14ac:dyDescent="0.2">
      <c r="A23" s="54" t="s">
        <v>25</v>
      </c>
      <c r="B23" s="54"/>
      <c r="C23" s="54"/>
      <c r="D23" s="55" t="s">
        <v>26</v>
      </c>
      <c r="E23" s="67" t="s">
        <v>78</v>
      </c>
      <c r="F23" s="67" t="s">
        <v>79</v>
      </c>
      <c r="G23" s="51">
        <f>H23+I23</f>
        <v>-1400000</v>
      </c>
      <c r="H23" s="51">
        <f>H24</f>
        <v>-1400000</v>
      </c>
      <c r="I23" s="51">
        <f>I24</f>
        <v>0</v>
      </c>
      <c r="J23" s="51">
        <f>J24</f>
        <v>0</v>
      </c>
    </row>
    <row r="24" spans="1:10" s="3" customFormat="1" ht="74.25" customHeight="1" x14ac:dyDescent="0.2">
      <c r="A24" s="47" t="s">
        <v>74</v>
      </c>
      <c r="B24" s="47" t="s">
        <v>75</v>
      </c>
      <c r="C24" s="47" t="s">
        <v>76</v>
      </c>
      <c r="D24" s="48" t="s">
        <v>77</v>
      </c>
      <c r="E24" s="68"/>
      <c r="F24" s="68"/>
      <c r="G24" s="50">
        <f>H24</f>
        <v>-1400000</v>
      </c>
      <c r="H24" s="50">
        <v>-1400000</v>
      </c>
      <c r="I24" s="50"/>
      <c r="J24" s="50"/>
    </row>
    <row r="25" spans="1:10" s="3" customFormat="1" ht="21" customHeight="1" x14ac:dyDescent="0.2">
      <c r="A25" s="66" t="s">
        <v>14</v>
      </c>
      <c r="B25" s="66"/>
      <c r="C25" s="66"/>
      <c r="D25" s="66"/>
      <c r="E25" s="69"/>
      <c r="F25" s="69"/>
      <c r="G25" s="56">
        <f>G23</f>
        <v>-1400000</v>
      </c>
      <c r="H25" s="56">
        <f>H23</f>
        <v>-1400000</v>
      </c>
      <c r="I25" s="56">
        <f>I19</f>
        <v>0</v>
      </c>
      <c r="J25" s="56"/>
    </row>
    <row r="26" spans="1:10" s="41" customFormat="1" ht="32.25" customHeight="1" x14ac:dyDescent="0.2">
      <c r="A26" s="44" t="s">
        <v>15</v>
      </c>
      <c r="B26" s="44"/>
      <c r="C26" s="44"/>
      <c r="D26" s="45" t="s">
        <v>16</v>
      </c>
      <c r="E26" s="70" t="s">
        <v>34</v>
      </c>
      <c r="F26" s="70" t="s">
        <v>35</v>
      </c>
      <c r="G26" s="46">
        <f>G27+G28</f>
        <v>11500000</v>
      </c>
      <c r="H26" s="46">
        <f>H27+H28</f>
        <v>7700000</v>
      </c>
      <c r="I26" s="46">
        <f>I27+I28</f>
        <v>3800000</v>
      </c>
      <c r="J26" s="46">
        <f>J27+J28</f>
        <v>3800000</v>
      </c>
    </row>
    <row r="27" spans="1:10" s="41" customFormat="1" ht="28.9" customHeight="1" x14ac:dyDescent="0.2">
      <c r="A27" s="47" t="s">
        <v>36</v>
      </c>
      <c r="B27" s="47" t="s">
        <v>37</v>
      </c>
      <c r="C27" s="47" t="s">
        <v>38</v>
      </c>
      <c r="D27" s="48" t="s">
        <v>39</v>
      </c>
      <c r="E27" s="70"/>
      <c r="F27" s="70"/>
      <c r="G27" s="49">
        <f>H27+I27</f>
        <v>7700000</v>
      </c>
      <c r="H27" s="49">
        <v>7700000</v>
      </c>
      <c r="I27" s="50"/>
      <c r="J27" s="50"/>
    </row>
    <row r="28" spans="1:10" s="41" customFormat="1" ht="28.9" customHeight="1" x14ac:dyDescent="0.2">
      <c r="A28" s="47" t="s">
        <v>40</v>
      </c>
      <c r="B28" s="47" t="s">
        <v>41</v>
      </c>
      <c r="C28" s="47" t="s">
        <v>27</v>
      </c>
      <c r="D28" s="48" t="s">
        <v>42</v>
      </c>
      <c r="E28" s="70"/>
      <c r="F28" s="70"/>
      <c r="G28" s="49">
        <f>H28+I28</f>
        <v>3800000</v>
      </c>
      <c r="H28" s="49"/>
      <c r="I28" s="50">
        <v>3800000</v>
      </c>
      <c r="J28" s="50">
        <v>3800000</v>
      </c>
    </row>
    <row r="29" spans="1:10" s="41" customFormat="1" ht="26.25" customHeight="1" x14ac:dyDescent="0.2">
      <c r="A29" s="64" t="s">
        <v>14</v>
      </c>
      <c r="B29" s="64"/>
      <c r="C29" s="64"/>
      <c r="D29" s="64"/>
      <c r="E29" s="70"/>
      <c r="F29" s="70"/>
      <c r="G29" s="51">
        <f>G26</f>
        <v>11500000</v>
      </c>
      <c r="H29" s="51">
        <f>H26</f>
        <v>7700000</v>
      </c>
      <c r="I29" s="51">
        <f>I26</f>
        <v>3800000</v>
      </c>
      <c r="J29" s="51">
        <f>J26</f>
        <v>3800000</v>
      </c>
    </row>
    <row r="30" spans="1:10" s="3" customFormat="1" ht="32.25" customHeight="1" x14ac:dyDescent="0.2">
      <c r="A30" s="44" t="s">
        <v>15</v>
      </c>
      <c r="B30" s="44"/>
      <c r="C30" s="44"/>
      <c r="D30" s="45" t="s">
        <v>16</v>
      </c>
      <c r="E30" s="62" t="s">
        <v>44</v>
      </c>
      <c r="F30" s="62" t="s">
        <v>89</v>
      </c>
      <c r="G30" s="51">
        <f>H30+I30</f>
        <v>2000000</v>
      </c>
      <c r="H30" s="51">
        <f>H32+H33</f>
        <v>0</v>
      </c>
      <c r="I30" s="51">
        <f>I32+I33+I31</f>
        <v>2000000</v>
      </c>
      <c r="J30" s="51">
        <f>J32+J33+J31</f>
        <v>2000000</v>
      </c>
    </row>
    <row r="31" spans="1:10" ht="32.25" customHeight="1" x14ac:dyDescent="0.2">
      <c r="A31" s="42" t="s">
        <v>63</v>
      </c>
      <c r="B31" s="42" t="s">
        <v>64</v>
      </c>
      <c r="C31" s="42" t="s">
        <v>43</v>
      </c>
      <c r="D31" s="43" t="s">
        <v>65</v>
      </c>
      <c r="E31" s="65"/>
      <c r="F31" s="65"/>
      <c r="G31" s="50">
        <f>H31+I31</f>
        <v>2000000</v>
      </c>
      <c r="H31" s="50"/>
      <c r="I31" s="50">
        <v>2000000</v>
      </c>
      <c r="J31" s="50">
        <v>2000000</v>
      </c>
    </row>
    <row r="32" spans="1:10" ht="28.5" customHeight="1" x14ac:dyDescent="0.2">
      <c r="A32" s="42" t="s">
        <v>45</v>
      </c>
      <c r="B32" s="42" t="s">
        <v>46</v>
      </c>
      <c r="C32" s="42" t="s">
        <v>43</v>
      </c>
      <c r="D32" s="43" t="s">
        <v>51</v>
      </c>
      <c r="E32" s="65"/>
      <c r="F32" s="65"/>
      <c r="G32" s="50">
        <f>H32+I32</f>
        <v>-146500</v>
      </c>
      <c r="H32" s="50"/>
      <c r="I32" s="50">
        <v>-146500</v>
      </c>
      <c r="J32" s="50">
        <v>-146500</v>
      </c>
    </row>
    <row r="33" spans="1:18" ht="32.25" customHeight="1" x14ac:dyDescent="0.2">
      <c r="A33" s="42" t="s">
        <v>48</v>
      </c>
      <c r="B33" s="42" t="s">
        <v>47</v>
      </c>
      <c r="C33" s="42" t="s">
        <v>50</v>
      </c>
      <c r="D33" s="43" t="s">
        <v>49</v>
      </c>
      <c r="E33" s="65"/>
      <c r="F33" s="65"/>
      <c r="G33" s="50">
        <f>H33+I33</f>
        <v>146500</v>
      </c>
      <c r="H33" s="50"/>
      <c r="I33" s="50">
        <v>146500</v>
      </c>
      <c r="J33" s="50">
        <v>146500</v>
      </c>
    </row>
    <row r="34" spans="1:18" s="3" customFormat="1" ht="27" customHeight="1" x14ac:dyDescent="0.2">
      <c r="A34" s="64" t="s">
        <v>14</v>
      </c>
      <c r="B34" s="64"/>
      <c r="C34" s="64"/>
      <c r="D34" s="64"/>
      <c r="E34" s="63"/>
      <c r="F34" s="63"/>
      <c r="G34" s="51">
        <f>H34+I34</f>
        <v>2000000</v>
      </c>
      <c r="H34" s="51">
        <f>H30</f>
        <v>0</v>
      </c>
      <c r="I34" s="51">
        <f>I30</f>
        <v>2000000</v>
      </c>
      <c r="J34" s="51">
        <f>J30</f>
        <v>2000000</v>
      </c>
    </row>
    <row r="35" spans="1:18" s="3" customFormat="1" ht="27" customHeight="1" x14ac:dyDescent="0.2">
      <c r="A35" s="44" t="s">
        <v>82</v>
      </c>
      <c r="B35" s="61"/>
      <c r="C35" s="61"/>
      <c r="D35" s="45" t="s">
        <v>81</v>
      </c>
      <c r="E35" s="62" t="s">
        <v>83</v>
      </c>
      <c r="F35" s="62" t="s">
        <v>84</v>
      </c>
      <c r="G35" s="51">
        <f>G36</f>
        <v>0</v>
      </c>
      <c r="H35" s="51">
        <f>H36</f>
        <v>-214688</v>
      </c>
      <c r="I35" s="51">
        <f>I36</f>
        <v>214688</v>
      </c>
      <c r="J35" s="51">
        <f>J36</f>
        <v>214688</v>
      </c>
    </row>
    <row r="36" spans="1:18" s="3" customFormat="1" ht="27" customHeight="1" x14ac:dyDescent="0.2">
      <c r="A36" s="47" t="s">
        <v>85</v>
      </c>
      <c r="B36" s="47" t="s">
        <v>86</v>
      </c>
      <c r="C36" s="47" t="s">
        <v>87</v>
      </c>
      <c r="D36" s="48" t="s">
        <v>88</v>
      </c>
      <c r="E36" s="65"/>
      <c r="F36" s="65"/>
      <c r="G36" s="50">
        <f>H36+I36</f>
        <v>0</v>
      </c>
      <c r="H36" s="50">
        <v>-214688</v>
      </c>
      <c r="I36" s="50">
        <v>214688</v>
      </c>
      <c r="J36" s="50">
        <v>214688</v>
      </c>
    </row>
    <row r="37" spans="1:18" s="3" customFormat="1" ht="27" customHeight="1" x14ac:dyDescent="0.2">
      <c r="A37" s="64" t="s">
        <v>14</v>
      </c>
      <c r="B37" s="64"/>
      <c r="C37" s="64"/>
      <c r="D37" s="64"/>
      <c r="E37" s="63"/>
      <c r="F37" s="63"/>
      <c r="G37" s="51">
        <f>G35</f>
        <v>0</v>
      </c>
      <c r="H37" s="51">
        <f>H35</f>
        <v>-214688</v>
      </c>
      <c r="I37" s="51">
        <f>I35</f>
        <v>214688</v>
      </c>
      <c r="J37" s="51">
        <f>J35</f>
        <v>214688</v>
      </c>
    </row>
    <row r="38" spans="1:18" s="39" customFormat="1" ht="24" customHeight="1" x14ac:dyDescent="0.2">
      <c r="A38" s="44" t="s">
        <v>8</v>
      </c>
      <c r="B38" s="44" t="s">
        <v>8</v>
      </c>
      <c r="C38" s="44" t="s">
        <v>8</v>
      </c>
      <c r="D38" s="61" t="s">
        <v>7</v>
      </c>
      <c r="E38" s="61" t="s">
        <v>8</v>
      </c>
      <c r="F38" s="61" t="s">
        <v>8</v>
      </c>
      <c r="G38" s="51">
        <f>G15+G22+G25+G29+G34+G37</f>
        <v>2075500</v>
      </c>
      <c r="H38" s="51">
        <f>H15+H22+H25+H29+H34+H37</f>
        <v>-3939188</v>
      </c>
      <c r="I38" s="51">
        <f>I15+I22+I29+I34+I37</f>
        <v>6014688</v>
      </c>
      <c r="J38" s="51">
        <f>J15+J22+J29+J34+J37</f>
        <v>6014688</v>
      </c>
    </row>
    <row r="39" spans="1:18" s="38" customFormat="1" x14ac:dyDescent="0.2">
      <c r="A39" s="18"/>
      <c r="B39" s="18"/>
      <c r="C39" s="18"/>
      <c r="D39" s="19"/>
      <c r="E39" s="19"/>
      <c r="F39" s="19"/>
      <c r="G39" s="20"/>
      <c r="H39" s="20"/>
      <c r="I39" s="20"/>
      <c r="J39" s="20"/>
    </row>
    <row r="40" spans="1:18" s="3" customFormat="1" ht="16.5" customHeight="1" x14ac:dyDescent="0.2">
      <c r="A40" s="15"/>
      <c r="B40" s="15"/>
      <c r="C40" s="15"/>
      <c r="D40" s="16"/>
      <c r="E40" s="16"/>
      <c r="F40" s="16"/>
      <c r="G40" s="36"/>
      <c r="H40" s="17"/>
      <c r="I40" s="17"/>
      <c r="J40" s="17"/>
    </row>
    <row r="41" spans="1:18" s="3" customFormat="1" ht="22.5" customHeight="1" x14ac:dyDescent="0.2">
      <c r="A41" s="78" t="s">
        <v>9</v>
      </c>
      <c r="B41" s="78"/>
      <c r="C41" s="78"/>
      <c r="D41" s="78"/>
      <c r="E41" s="78"/>
      <c r="F41" s="78"/>
      <c r="G41" s="78"/>
      <c r="H41" s="78"/>
      <c r="I41" s="78"/>
      <c r="J41" s="78"/>
    </row>
    <row r="42" spans="1:18" ht="42" customHeight="1" x14ac:dyDescent="0.2"/>
    <row r="43" spans="1:18" s="12" customFormat="1" x14ac:dyDescent="0.2">
      <c r="A43" s="1"/>
      <c r="B43" s="1"/>
      <c r="C43" s="1"/>
      <c r="D43" s="2"/>
      <c r="E43" s="4"/>
      <c r="F43" s="4"/>
      <c r="G43" s="23"/>
      <c r="H43" s="5"/>
      <c r="I43" s="5"/>
      <c r="J43" s="5"/>
      <c r="K43" s="14"/>
      <c r="L43" s="14"/>
      <c r="M43" s="14"/>
    </row>
    <row r="44" spans="1:18" s="10" customFormat="1" x14ac:dyDescent="0.2">
      <c r="A44" s="1"/>
      <c r="B44" s="1"/>
      <c r="C44" s="1"/>
      <c r="D44" s="2"/>
      <c r="E44" s="4"/>
      <c r="F44" s="4"/>
      <c r="G44" s="4"/>
      <c r="H44" s="13"/>
      <c r="I44" s="13"/>
      <c r="J44" s="13"/>
    </row>
    <row r="45" spans="1:18" s="11" customFormat="1" x14ac:dyDescent="0.2">
      <c r="A45" s="1"/>
      <c r="B45" s="1"/>
      <c r="C45" s="1"/>
      <c r="D45" s="6"/>
      <c r="E45" s="4"/>
      <c r="F45" s="4"/>
      <c r="G45" s="4"/>
      <c r="H45" s="5"/>
      <c r="I45" s="5"/>
      <c r="J45" s="5"/>
    </row>
    <row r="46" spans="1:18" s="7" customFormat="1" ht="14.25" customHeight="1" x14ac:dyDescent="0.2">
      <c r="A46" s="1"/>
      <c r="B46" s="1"/>
      <c r="C46" s="1"/>
      <c r="D46" s="2"/>
      <c r="E46" s="4"/>
      <c r="F46" s="4"/>
      <c r="G46" s="4"/>
      <c r="H46" s="5"/>
      <c r="I46" s="5"/>
      <c r="J46" s="5"/>
      <c r="K46" s="8"/>
      <c r="L46" s="8"/>
      <c r="M46" s="8"/>
      <c r="N46" s="8"/>
      <c r="O46" s="8"/>
      <c r="P46" s="8"/>
      <c r="Q46" s="8"/>
      <c r="R46" s="8"/>
    </row>
    <row r="47" spans="1:18" s="7" customFormat="1" ht="16.5" customHeight="1" x14ac:dyDescent="0.2">
      <c r="A47" s="1"/>
      <c r="B47" s="1"/>
      <c r="C47" s="1"/>
      <c r="D47" s="2"/>
      <c r="E47" s="4"/>
      <c r="F47" s="4">
        <v>160</v>
      </c>
      <c r="G47" s="37" t="e">
        <f>#REF!+#REF!+#REF!+#REF!+#REF!+#REF!+#REF!+#REF!+#REF!</f>
        <v>#REF!</v>
      </c>
      <c r="H47" s="37" t="e">
        <f>#REF!+#REF!+#REF!+#REF!+#REF!+#REF!+#REF!+#REF!+#REF!</f>
        <v>#REF!</v>
      </c>
      <c r="I47" s="37" t="e">
        <f>#REF!+#REF!+#REF!+#REF!+#REF!+#REF!+#REF!+#REF!+#REF!</f>
        <v>#REF!</v>
      </c>
      <c r="J47" s="5"/>
      <c r="K47" s="9"/>
      <c r="L47" s="9"/>
      <c r="M47" s="9"/>
      <c r="N47" s="9"/>
      <c r="O47" s="9"/>
      <c r="P47" s="9"/>
      <c r="Q47" s="9"/>
      <c r="R47" s="9"/>
    </row>
    <row r="48" spans="1:18" s="7" customFormat="1" ht="24" customHeight="1" x14ac:dyDescent="0.2">
      <c r="A48" s="1"/>
      <c r="B48" s="1"/>
      <c r="C48" s="1"/>
      <c r="D48" s="2"/>
      <c r="E48" s="4"/>
      <c r="F48" s="4"/>
      <c r="G48" s="4"/>
      <c r="H48" s="5"/>
      <c r="I48" s="5"/>
      <c r="J48" s="5"/>
      <c r="K48" s="8"/>
      <c r="L48" s="8"/>
      <c r="M48" s="8"/>
      <c r="N48" s="8"/>
      <c r="O48" s="8"/>
      <c r="P48" s="8"/>
      <c r="Q48" s="8"/>
      <c r="R48" s="8"/>
    </row>
    <row r="49" spans="1:18" s="7" customFormat="1" ht="18" customHeight="1" x14ac:dyDescent="0.2">
      <c r="A49" s="1"/>
      <c r="B49" s="1"/>
      <c r="C49" s="1"/>
      <c r="D49" s="2"/>
      <c r="E49" s="4"/>
      <c r="F49" s="4"/>
      <c r="G49" s="4"/>
      <c r="H49" s="5"/>
      <c r="I49" s="5"/>
      <c r="J49" s="5"/>
      <c r="K49" s="9"/>
      <c r="L49" s="9"/>
      <c r="M49" s="9"/>
      <c r="N49" s="9"/>
      <c r="O49" s="9"/>
      <c r="P49" s="9"/>
      <c r="Q49" s="9"/>
      <c r="R49" s="9"/>
    </row>
    <row r="50" spans="1:18" ht="17.25" customHeight="1" x14ac:dyDescent="0.2"/>
  </sheetData>
  <mergeCells count="30">
    <mergeCell ref="E13:E15"/>
    <mergeCell ref="F13:F15"/>
    <mergeCell ref="A15:D15"/>
    <mergeCell ref="H10:H11"/>
    <mergeCell ref="A41:J41"/>
    <mergeCell ref="C10:C11"/>
    <mergeCell ref="A10:A11"/>
    <mergeCell ref="E16:E22"/>
    <mergeCell ref="F16:F22"/>
    <mergeCell ref="A22:D22"/>
    <mergeCell ref="E26:E29"/>
    <mergeCell ref="F26:F29"/>
    <mergeCell ref="A29:D29"/>
    <mergeCell ref="F30:F34"/>
    <mergeCell ref="A5:J5"/>
    <mergeCell ref="A6:J6"/>
    <mergeCell ref="B10:B11"/>
    <mergeCell ref="D10:D11"/>
    <mergeCell ref="E10:E11"/>
    <mergeCell ref="I10:J10"/>
    <mergeCell ref="F10:F11"/>
    <mergeCell ref="G10:G11"/>
    <mergeCell ref="A37:D37"/>
    <mergeCell ref="E35:E37"/>
    <mergeCell ref="F35:F37"/>
    <mergeCell ref="A25:D25"/>
    <mergeCell ref="E23:E25"/>
    <mergeCell ref="F23:F25"/>
    <mergeCell ref="A34:D34"/>
    <mergeCell ref="E30:E34"/>
  </mergeCells>
  <phoneticPr fontId="2" type="noConversion"/>
  <printOptions horizontalCentered="1"/>
  <pageMargins left="0.27559055118110237" right="0.31496062992125984" top="0.87" bottom="0.31496062992125984" header="0" footer="0"/>
  <pageSetup paperSize="9" scale="70" orientation="landscape" r:id="rId1"/>
  <headerFooter alignWithMargins="0">
    <oddFooter>&amp;C&amp;P</oddFooter>
  </headerFooter>
  <rowBreaks count="1" manualBreakCount="1">
    <brk id="2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</vt:lpstr>
      <vt:lpstr>'Додаток '!Заголовки_для_печати</vt:lpstr>
      <vt:lpstr>'Додаток 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2020-10-08T11:27:10Z</cp:lastPrinted>
  <dcterms:created xsi:type="dcterms:W3CDTF">2010-12-21T11:50:40Z</dcterms:created>
  <dcterms:modified xsi:type="dcterms:W3CDTF">2020-10-15T15:54:36Z</dcterms:modified>
</cp:coreProperties>
</file>