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678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F32" i="12" l="1"/>
  <c r="E32" i="12"/>
  <c r="C32" i="12" s="1"/>
  <c r="D32" i="12"/>
  <c r="F13" i="12"/>
  <c r="F11" i="12"/>
  <c r="F10" i="12"/>
  <c r="E13" i="12"/>
  <c r="D13" i="12"/>
  <c r="D11" i="12"/>
  <c r="D22" i="12"/>
  <c r="D21" i="12" s="1"/>
  <c r="D26" i="12"/>
  <c r="D25" i="12"/>
  <c r="D30" i="12"/>
  <c r="E26" i="12"/>
  <c r="E25" i="12" s="1"/>
  <c r="F26" i="12"/>
  <c r="F25" i="12"/>
  <c r="F30" i="12"/>
  <c r="F29" i="12" s="1"/>
  <c r="F33" i="12" s="1"/>
  <c r="E22" i="12"/>
  <c r="E21" i="12"/>
  <c r="F22" i="12"/>
  <c r="D15" i="12"/>
  <c r="D14" i="12" s="1"/>
  <c r="E15" i="12"/>
  <c r="E14" i="12" s="1"/>
  <c r="F15" i="12"/>
  <c r="F14" i="12" s="1"/>
  <c r="C16" i="12"/>
  <c r="C17" i="12"/>
  <c r="E11" i="12"/>
  <c r="E10" i="12" s="1"/>
  <c r="E18" i="12" s="1"/>
  <c r="F21" i="12"/>
  <c r="C23" i="12"/>
  <c r="C24" i="12"/>
  <c r="C27" i="12"/>
  <c r="C28" i="12"/>
  <c r="C12" i="12"/>
  <c r="C13" i="12"/>
  <c r="C31" i="12"/>
  <c r="C26" i="12"/>
  <c r="F20" i="12"/>
  <c r="C11" i="12"/>
  <c r="D10" i="12"/>
  <c r="C10" i="12" s="1"/>
  <c r="C25" i="12" l="1"/>
  <c r="E20" i="12"/>
  <c r="E33" i="12" s="1"/>
  <c r="D20" i="12"/>
  <c r="C21" i="12"/>
  <c r="F18" i="12"/>
  <c r="C14" i="12"/>
  <c r="C30" i="12"/>
  <c r="C22" i="12"/>
  <c r="E30" i="12"/>
  <c r="E29" i="12" s="1"/>
  <c r="C15" i="12"/>
  <c r="D18" i="12"/>
  <c r="C18" i="12" s="1"/>
  <c r="D29" i="12"/>
  <c r="C29" i="12" s="1"/>
  <c r="C20" i="12" l="1"/>
  <c r="D33" i="12"/>
  <c r="C33" i="12" s="1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<sst xmlns="http://schemas.openxmlformats.org/spreadsheetml/2006/main" count="39" uniqueCount="33">
  <si>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</si>
  <si>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</si>
  <si>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</si>
  <si>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</si>
  <si>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</si>
  <si>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</si>
  <si>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</si>
  <si>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</si>
  <si>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</si>
  <si>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</si>
  <si>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</si>
  <si>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</si>
  <si>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</si>
  <si>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</si>
  <si>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</si>
  <si>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</si>
  <si>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</si>
  <si>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</si>
  <si>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</si>
  <si>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</si>
  <si>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</si>
  <si>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</si>
  <si>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</si>
  <si>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</si>
  <si>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</si>
  <si>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</si>
  <si>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</si>
  <si>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</si>
  <si>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</si>
  <si>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</si>
  <si>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</si>
  <si>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</si>
  <si>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
</t>
    </r>
    <r>
      <rPr>
        <u/>
        <sz val="12"/>
        <rFont val="Times New Roman"/>
        <family val="1"/>
        <charset val="204"/>
      </rPr>
      <t>15.10.2020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2437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</si>
</sst>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4" fontId="31" fillId="0" borderId="7" xfId="0" applyNumberFormat="1" applyFont="1" applyFill="1" applyBorder="1" applyAlignment="1">
      <alignment vertical="top" wrapText="1"/>
    </xf>
    <xf numFmtId="0" fontId="28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1" fillId="0" borderId="7" xfId="0" applyNumberFormat="1" applyFont="1" applyFill="1" applyBorder="1" applyAlignment="1">
      <alignment vertical="top" wrapText="1"/>
    </xf>
    <xf numFmtId="3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Fill="1" applyBorder="1" applyAlignment="1">
      <alignment vertical="top" wrapText="1"/>
    </xf>
    <xf numFmtId="0" fontId="24" fillId="0" borderId="0" xfId="0" applyFont="1" applyFill="1" applyAlignment="1">
      <alignment horizontal="left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E1" sqref="E1:F1"/>
    </sheetView>
  </sheetViews>
  <sheetFormatPr defaultColWidth="9.1640625" defaultRowHeight="12.75" customHeight="1" x14ac:dyDescent="0.2"/>
  <cols>
    <col min="1" max="1" width="19.1640625" style="24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42" t="s">
        <v>32</v>
      </c>
      <c r="F1" s="42"/>
      <c r="M1" s="1"/>
    </row>
    <row r="2" spans="1:13" ht="36" customHeight="1" x14ac:dyDescent="0.2">
      <c r="A2" s="45" t="s">
        <v>31</v>
      </c>
      <c r="B2" s="45"/>
      <c r="C2" s="45"/>
      <c r="D2" s="45"/>
      <c r="E2" s="45"/>
      <c r="F2" s="45"/>
    </row>
    <row r="3" spans="1:13" ht="18.75" x14ac:dyDescent="0.2">
      <c r="A3" s="23">
        <v>24201100000</v>
      </c>
      <c r="B3" s="21"/>
      <c r="C3" s="21"/>
      <c r="D3" s="21"/>
      <c r="E3" s="21"/>
      <c r="F3" s="21"/>
    </row>
    <row r="4" spans="1:13" ht="12" customHeight="1" x14ac:dyDescent="0.2">
      <c r="A4" s="22" t="s">
        <v>29</v>
      </c>
      <c r="B4" s="21"/>
      <c r="C4" s="21"/>
      <c r="D4" s="21"/>
      <c r="E4" s="21"/>
      <c r="F4" s="21"/>
    </row>
    <row r="5" spans="1:13" ht="12.75" customHeight="1" x14ac:dyDescent="0.2">
      <c r="A5" s="44"/>
      <c r="B5" s="44"/>
      <c r="C5" s="44"/>
      <c r="D5" s="44"/>
      <c r="E5" s="44"/>
      <c r="F5" s="16" t="s">
        <v>6</v>
      </c>
    </row>
    <row r="6" spans="1:13" s="4" customFormat="1" ht="24.75" customHeight="1" x14ac:dyDescent="0.2">
      <c r="A6" s="43" t="s">
        <v>0</v>
      </c>
      <c r="B6" s="43" t="s">
        <v>27</v>
      </c>
      <c r="C6" s="43" t="s">
        <v>25</v>
      </c>
      <c r="D6" s="43" t="s">
        <v>4</v>
      </c>
      <c r="E6" s="43" t="s">
        <v>5</v>
      </c>
      <c r="F6" s="43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3"/>
      <c r="B7" s="43"/>
      <c r="C7" s="43"/>
      <c r="D7" s="43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39" t="s">
        <v>22</v>
      </c>
      <c r="B9" s="40"/>
      <c r="C9" s="40"/>
      <c r="D9" s="40"/>
      <c r="E9" s="40"/>
      <c r="F9" s="41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6">
        <v>200000</v>
      </c>
      <c r="B10" s="14" t="s">
        <v>7</v>
      </c>
      <c r="C10" s="27">
        <f>SUM(D10:E10)</f>
        <v>0</v>
      </c>
      <c r="D10" s="27">
        <f>SUM(D11)</f>
        <v>-8477200</v>
      </c>
      <c r="E10" s="27">
        <f>SUM(E11)</f>
        <v>8477200</v>
      </c>
      <c r="F10" s="27">
        <f>SUM(F11)</f>
        <v>8477200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28">
        <v>208000</v>
      </c>
      <c r="B11" s="29" t="s">
        <v>9</v>
      </c>
      <c r="C11" s="27">
        <f t="shared" ref="C11:C33" si="0">SUM(D11:E11)</f>
        <v>0</v>
      </c>
      <c r="D11" s="30">
        <f>SUM(D12:D13)</f>
        <v>-8477200</v>
      </c>
      <c r="E11" s="30">
        <f>SUM(E12:E13)</f>
        <v>8477200</v>
      </c>
      <c r="F11" s="30">
        <f>SUM(F12:F13)</f>
        <v>8477200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28">
        <v>208100</v>
      </c>
      <c r="B12" s="29" t="s">
        <v>3</v>
      </c>
      <c r="C12" s="27">
        <f t="shared" si="0"/>
        <v>0</v>
      </c>
      <c r="D12" s="30"/>
      <c r="E12" s="30"/>
      <c r="F12" s="30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28">
        <v>208400</v>
      </c>
      <c r="B13" s="29" t="s">
        <v>8</v>
      </c>
      <c r="C13" s="27">
        <f t="shared" si="0"/>
        <v>0</v>
      </c>
      <c r="D13" s="30">
        <f>-8262512-214688</f>
        <v>-8477200</v>
      </c>
      <c r="E13" s="30">
        <f>8262512+214688</f>
        <v>8477200</v>
      </c>
      <c r="F13" s="30">
        <f>8262512+214688</f>
        <v>8477200</v>
      </c>
      <c r="G13" s="20"/>
      <c r="H13" s="8"/>
      <c r="I13" s="8"/>
      <c r="J13" s="8"/>
      <c r="K13" s="8"/>
      <c r="L13" s="8"/>
    </row>
    <row r="14" spans="1:13" s="9" customFormat="1" ht="15.75" hidden="1" x14ac:dyDescent="0.2">
      <c r="A14" s="26">
        <v>300000</v>
      </c>
      <c r="B14" s="31" t="s">
        <v>10</v>
      </c>
      <c r="C14" s="27">
        <f t="shared" si="0"/>
        <v>0</v>
      </c>
      <c r="D14" s="30">
        <f>SUM(D15)</f>
        <v>0</v>
      </c>
      <c r="E14" s="30">
        <f>SUM(E15)</f>
        <v>0</v>
      </c>
      <c r="F14" s="30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6">
        <v>301000</v>
      </c>
      <c r="B15" s="14" t="s">
        <v>30</v>
      </c>
      <c r="C15" s="27">
        <f t="shared" si="0"/>
        <v>0</v>
      </c>
      <c r="D15" s="30">
        <f>SUM(D16-D17)</f>
        <v>0</v>
      </c>
      <c r="E15" s="30">
        <f>SUM(E16+E17)</f>
        <v>0</v>
      </c>
      <c r="F15" s="30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28">
        <v>301100</v>
      </c>
      <c r="B16" s="29" t="s">
        <v>11</v>
      </c>
      <c r="C16" s="27">
        <f>SUM(D16:E16)</f>
        <v>0</v>
      </c>
      <c r="D16" s="30"/>
      <c r="E16" s="30"/>
      <c r="F16" s="30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28">
        <v>301200</v>
      </c>
      <c r="B17" s="29" t="s">
        <v>12</v>
      </c>
      <c r="C17" s="27">
        <f t="shared" si="0"/>
        <v>0</v>
      </c>
      <c r="D17" s="30"/>
      <c r="E17" s="30"/>
      <c r="F17" s="30"/>
      <c r="G17" s="8"/>
      <c r="H17" s="8"/>
      <c r="I17" s="8"/>
      <c r="J17" s="8"/>
      <c r="K17" s="8"/>
      <c r="L17" s="8"/>
    </row>
    <row r="18" spans="1:12" s="9" customFormat="1" ht="15.75" x14ac:dyDescent="0.2">
      <c r="A18" s="17" t="s">
        <v>23</v>
      </c>
      <c r="B18" s="14" t="s">
        <v>20</v>
      </c>
      <c r="C18" s="27">
        <f t="shared" si="0"/>
        <v>0</v>
      </c>
      <c r="D18" s="27">
        <f>SUM(D10+D14)</f>
        <v>-8477200</v>
      </c>
      <c r="E18" s="27">
        <f>SUM(E10+E14)</f>
        <v>8477200</v>
      </c>
      <c r="F18" s="27">
        <f>SUM(F10+F14)</f>
        <v>8477200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6" t="s">
        <v>24</v>
      </c>
      <c r="B19" s="37"/>
      <c r="C19" s="37"/>
      <c r="D19" s="37"/>
      <c r="E19" s="37"/>
      <c r="F19" s="38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6">
        <v>400000</v>
      </c>
      <c r="B20" s="31" t="s">
        <v>13</v>
      </c>
      <c r="C20" s="32">
        <f t="shared" si="0"/>
        <v>0</v>
      </c>
      <c r="D20" s="33">
        <f>D21-D25</f>
        <v>0</v>
      </c>
      <c r="E20" s="33">
        <f>E21+E25</f>
        <v>0</v>
      </c>
      <c r="F20" s="33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6">
        <v>401000</v>
      </c>
      <c r="B21" s="14" t="s">
        <v>14</v>
      </c>
      <c r="C21" s="32">
        <f t="shared" si="0"/>
        <v>0</v>
      </c>
      <c r="D21" s="33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6">
        <v>401200</v>
      </c>
      <c r="B22" s="14" t="s">
        <v>15</v>
      </c>
      <c r="C22" s="32">
        <f t="shared" si="0"/>
        <v>0</v>
      </c>
      <c r="D22" s="33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8">
        <v>401201</v>
      </c>
      <c r="B23" s="29" t="s">
        <v>16</v>
      </c>
      <c r="C23" s="32">
        <f t="shared" si="0"/>
        <v>0</v>
      </c>
      <c r="D23" s="33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28">
        <v>401202</v>
      </c>
      <c r="B24" s="29" t="s">
        <v>17</v>
      </c>
      <c r="C24" s="32">
        <f>SUM(D24:E24)</f>
        <v>0</v>
      </c>
      <c r="D24" s="33"/>
      <c r="E24" s="33"/>
      <c r="F24" s="33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6">
        <v>402000</v>
      </c>
      <c r="B25" s="14" t="s">
        <v>18</v>
      </c>
      <c r="C25" s="32">
        <f t="shared" si="0"/>
        <v>0</v>
      </c>
      <c r="D25" s="33">
        <f>D26</f>
        <v>0</v>
      </c>
      <c r="E25" s="33">
        <f>E26</f>
        <v>0</v>
      </c>
      <c r="F25" s="33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6">
        <v>402200</v>
      </c>
      <c r="B26" s="14" t="s">
        <v>19</v>
      </c>
      <c r="C26" s="32">
        <f t="shared" si="0"/>
        <v>0</v>
      </c>
      <c r="D26" s="33">
        <f>D27+D28</f>
        <v>0</v>
      </c>
      <c r="E26" s="33">
        <f>E27+E28</f>
        <v>0</v>
      </c>
      <c r="F26" s="33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28">
        <v>402201</v>
      </c>
      <c r="B27" s="29" t="s">
        <v>16</v>
      </c>
      <c r="C27" s="32">
        <f t="shared" si="0"/>
        <v>0</v>
      </c>
      <c r="D27" s="33"/>
      <c r="E27" s="33"/>
      <c r="F27" s="33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28">
        <v>402202</v>
      </c>
      <c r="B28" s="29" t="s">
        <v>17</v>
      </c>
      <c r="C28" s="32">
        <f t="shared" si="0"/>
        <v>0</v>
      </c>
      <c r="D28" s="33"/>
      <c r="E28" s="33"/>
      <c r="F28" s="33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6">
        <v>600000</v>
      </c>
      <c r="B29" s="14" t="s">
        <v>1</v>
      </c>
      <c r="C29" s="27">
        <f t="shared" si="0"/>
        <v>0</v>
      </c>
      <c r="D29" s="27">
        <f>SUM(D30)</f>
        <v>-8477200</v>
      </c>
      <c r="E29" s="27">
        <f>SUM(E30)</f>
        <v>8477200</v>
      </c>
      <c r="F29" s="27">
        <f>SUM(F30)</f>
        <v>8477200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28">
        <v>602000</v>
      </c>
      <c r="B30" s="29" t="s">
        <v>2</v>
      </c>
      <c r="C30" s="27">
        <f t="shared" si="0"/>
        <v>0</v>
      </c>
      <c r="D30" s="30">
        <f>SUM(D31:D32)</f>
        <v>-8477200</v>
      </c>
      <c r="E30" s="30">
        <f>SUM(E31:E32)</f>
        <v>8477200</v>
      </c>
      <c r="F30" s="30">
        <f>SUM(F31:F32)</f>
        <v>8477200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28">
        <v>602100</v>
      </c>
      <c r="B31" s="29" t="s">
        <v>3</v>
      </c>
      <c r="C31" s="27">
        <f t="shared" si="0"/>
        <v>0</v>
      </c>
      <c r="D31" s="30"/>
      <c r="E31" s="30"/>
      <c r="F31" s="30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28">
        <v>602400</v>
      </c>
      <c r="B32" s="29" t="s">
        <v>8</v>
      </c>
      <c r="C32" s="34">
        <f t="shared" si="0"/>
        <v>0</v>
      </c>
      <c r="D32" s="30">
        <f>-8262512-214688</f>
        <v>-8477200</v>
      </c>
      <c r="E32" s="30">
        <f>8262512+214688</f>
        <v>8477200</v>
      </c>
      <c r="F32" s="30">
        <f>8262512+214688</f>
        <v>8477200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17" t="s">
        <v>23</v>
      </c>
      <c r="B33" s="14" t="s">
        <v>20</v>
      </c>
      <c r="C33" s="27">
        <f t="shared" si="0"/>
        <v>0</v>
      </c>
      <c r="D33" s="27">
        <f>SUM(D20+D29)</f>
        <v>-8477200</v>
      </c>
      <c r="E33" s="27">
        <f>SUM(E20+E29)</f>
        <v>8477200</v>
      </c>
      <c r="F33" s="27">
        <f>SUM(F20+F29)</f>
        <v>8477200</v>
      </c>
      <c r="G33" s="8"/>
      <c r="H33" s="8"/>
      <c r="I33" s="8"/>
      <c r="J33" s="8"/>
      <c r="K33" s="8"/>
      <c r="L33" s="8"/>
    </row>
    <row r="34" spans="1:12" x14ac:dyDescent="0.2">
      <c r="A34" s="2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19" customFormat="1" ht="16.5" customHeight="1" x14ac:dyDescent="0.3">
      <c r="A36" s="35" t="s">
        <v>21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2B8C87E-E0F9-4D4A-8E90-3FE86AA4BB35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2020-10-15T08:42:21Z</cp:lastPrinted>
  <dcterms:created xsi:type="dcterms:W3CDTF">2014-01-17T10:52:16Z</dcterms:created>
  <dcterms:modified xsi:type="dcterms:W3CDTF">2020-10-15T15:53:13Z</dcterms:modified>
</cp:coreProperties>
</file>