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6" sheetId="6" r:id="rId1"/>
  </sheets>
  <definedNames>
    <definedName name="_xlnm.Print_Titles" localSheetId="0">дод.6!$D:$E,дод.6!$7:$8</definedName>
    <definedName name="_xlnm.Print_Area" localSheetId="0">дод.6!$A$1:$I$48</definedName>
  </definedNames>
  <calcPr calcId="162913" fullCalcOnLoad="1"/>
</workbook>
</file>

<file path=xl/calcChain.xml><?xml version="1.0" encoding="utf-8"?>
<calcChain xmlns="http://schemas.openxmlformats.org/spreadsheetml/2006/main">
  <c r="H15" i="6" l="1"/>
  <c r="H14" i="6" s="1"/>
  <c r="H13" i="6" s="1"/>
  <c r="H43" i="6"/>
  <c r="H41" i="6"/>
  <c r="H40" i="6" s="1"/>
  <c r="H39" i="6" s="1"/>
  <c r="H31" i="6"/>
  <c r="H30" i="6" s="1"/>
  <c r="H27" i="6"/>
  <c r="H26" i="6"/>
  <c r="H25" i="6"/>
  <c r="H36" i="6"/>
  <c r="H35" i="6" s="1"/>
  <c r="H23" i="6"/>
  <c r="H22" i="6"/>
  <c r="H21" i="6" s="1"/>
  <c r="H11" i="6"/>
  <c r="H10" i="6"/>
  <c r="H9" i="6"/>
  <c r="H19" i="6"/>
  <c r="H18" i="6" s="1"/>
  <c r="H17" i="6" s="1"/>
  <c r="H37" i="6"/>
  <c r="H33" i="6"/>
  <c r="H45" i="6" l="1"/>
</calcChain>
</file>

<file path=xl/sharedStrings.xml><?xml version="1.0" encoding="utf-8"?>
<sst xmlns="http://schemas.openxmlformats.org/spreadsheetml/2006/main" count="95" uniqueCount="82">
  <si>
    <t>до рішення міської ради VII скликання</t>
  </si>
  <si>
    <t>Секретар Чернівецької міської ради</t>
  </si>
  <si>
    <t>В. Продан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</si>
  <si>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</si>
  <si>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</si>
  <si>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</si>
  <si>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</si>
  <si>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об’єкта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</si>
  <si>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</si>
  <si>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</si>
  <si>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</si>
  <si>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</si>
  <si>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УСЬОГО</t>
  </si>
  <si>
    <t>Х</t>
  </si>
  <si>
    <t>1</t>
  </si>
  <si>
    <t>2</t>
  </si>
  <si>
    <t>3</t>
  </si>
  <si>
    <t>Зміни до розподілу коштів бюджету розвитку за об'єктами у 2019 році</t>
  </si>
  <si>
    <t>Департамент житлово-комунального господарства Чернівецької міської ради</t>
  </si>
  <si>
    <t>Департамент житлово-комунального господарства</t>
  </si>
  <si>
    <t>0490</t>
  </si>
  <si>
    <t>Внески до статутного капіталу суб’єктів господарювання</t>
  </si>
  <si>
    <t>Департамент містобудівного комплексу та земельних відносин Чернівецької міської ради</t>
  </si>
  <si>
    <t>1610000</t>
  </si>
  <si>
    <t xml:space="preserve">Департамент містобудівного комплексу та земельних відносин </t>
  </si>
  <si>
    <t>0443</t>
  </si>
  <si>
    <t>Будівництво інших об"єктів комунальної власності</t>
  </si>
  <si>
    <t>Будівництво спортивних майданчиків на території загальноосвітньої школи І-ІІІ ступенів №3 по вул.Герцена,36 у м. Чернівці</t>
  </si>
  <si>
    <t>Додаток 6</t>
  </si>
  <si>
    <t>Внески органів місцевого самоврядування до статутного капіталу КП "Чернівціводоканал"</t>
  </si>
  <si>
    <t>Внески органів місцевого самоврядування до статутного капіталу КП "Чернівцітеплокомуненерго"</t>
  </si>
  <si>
    <t>Департамент розвитку Чернівецької міської ради</t>
  </si>
  <si>
    <t>2710000</t>
  </si>
  <si>
    <t>0470</t>
  </si>
  <si>
    <t>Реалізація програм і заходів в галузі туризму та курортів</t>
  </si>
  <si>
    <t>Придбання обладнання і предметів довгострокового користування</t>
  </si>
  <si>
    <t>0921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</si>
  <si>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</si>
  <si>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t>Капітальні видатки</t>
  </si>
  <si>
    <t>Управління культури Чернівецької міської ради</t>
  </si>
  <si>
    <t>1010000</t>
  </si>
  <si>
    <t xml:space="preserve">Управління культури </t>
  </si>
  <si>
    <t>1014081</t>
  </si>
  <si>
    <t>4081</t>
  </si>
  <si>
    <t>0829</t>
  </si>
  <si>
    <t>Забезпечення діяльності інших закладів в галузі культури і мистецтва</t>
  </si>
  <si>
    <t>0200000</t>
  </si>
  <si>
    <t>Виконавчий комітет міської ради</t>
  </si>
  <si>
    <t>0203121</t>
  </si>
  <si>
    <t>Виконавчий комітет Чернівецької  міської ради</t>
  </si>
  <si>
    <t>1040</t>
  </si>
  <si>
    <t>Утримання та забезпечення діяльності центрів соціальних служб для сімї, дітей та молоді</t>
  </si>
  <si>
    <t>0210000</t>
  </si>
  <si>
    <t>0700000</t>
  </si>
  <si>
    <t>Управління забезпечення медичного обслуговування у сфері охорони здоров`я Чернівецької міської ради</t>
  </si>
  <si>
    <t>0710000</t>
  </si>
  <si>
    <t>Управління забезпечення медичного обслуговування у сфері охорони здоров`я</t>
  </si>
  <si>
    <t>0712030</t>
  </si>
  <si>
    <t>2030</t>
  </si>
  <si>
    <t>0733</t>
  </si>
  <si>
    <t>Лікарсько-акушерська допомога вагітним, породіллям та новонародженим</t>
  </si>
  <si>
    <t>Капітальні трансферти підприємствам (установам, організаціям)</t>
  </si>
  <si>
    <t>Фінансове управління Чернівецької міської ради</t>
  </si>
  <si>
    <t>3710000</t>
  </si>
  <si>
    <t>3710160</t>
  </si>
  <si>
    <t>0160</t>
  </si>
  <si>
    <t>0111</t>
  </si>
  <si>
    <t>Керівництво і управління у відповідній сфері у містах (місті Києві), селищах, селах, об"єднаних територіальних громадах</t>
  </si>
  <si>
    <t>3717370</t>
  </si>
  <si>
    <t>7370</t>
  </si>
  <si>
    <t>Реалізація інших заходів щодо соціально-економічного розвитку територій</t>
  </si>
  <si>
    <t>0600000</t>
  </si>
  <si>
    <t xml:space="preserve">Управління освіти Чернівецької міської ради </t>
  </si>
  <si>
    <t>0610000</t>
  </si>
  <si>
    <t>Управління освіти міської ради</t>
  </si>
  <si>
    <t>0611110</t>
  </si>
  <si>
    <t>1110</t>
  </si>
  <si>
    <t>0930</t>
  </si>
  <si>
    <t>Підготовка кадрів професійно-технічними закладами та іншими закладами освіти</t>
  </si>
  <si>
    <t>Департамент розвитку</t>
  </si>
  <si>
    <t>Фінансове управління</t>
  </si>
  <si>
    <r>
      <rPr>
        <u/>
        <sz val="13"/>
        <rFont val="Times New Roman"/>
        <family val="1"/>
        <charset val="204"/>
      </rPr>
      <t>28.11.2019</t>
    </r>
    <r>
      <rPr>
        <sz val="13"/>
        <rFont val="Times New Roman"/>
        <family val="1"/>
        <charset val="204"/>
      </rPr>
      <t xml:space="preserve"> № </t>
    </r>
    <r>
      <rPr>
        <u/>
        <sz val="13"/>
        <rFont val="Times New Roman"/>
        <family val="1"/>
        <charset val="204"/>
      </rPr>
      <t>1989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</si>
</sst>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4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9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9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8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3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33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33" fillId="33" borderId="0" applyNumberFormat="0" applyBorder="0" applyAlignment="0" applyProtection="0"/>
    <xf numFmtId="0" fontId="32" fillId="34" borderId="0" applyNumberFormat="0" applyBorder="0" applyAlignment="0" applyProtection="0"/>
    <xf numFmtId="0" fontId="32" fillId="35" borderId="0" applyNumberFormat="0" applyBorder="0" applyAlignment="0" applyProtection="0"/>
    <xf numFmtId="0" fontId="33" fillId="36" borderId="0" applyNumberFormat="0" applyBorder="0" applyAlignment="0" applyProtection="0"/>
    <xf numFmtId="0" fontId="32" fillId="37" borderId="0" applyNumberFormat="0" applyBorder="0" applyAlignment="0" applyProtection="0"/>
    <xf numFmtId="0" fontId="32" fillId="38" borderId="0" applyNumberFormat="0" applyBorder="0" applyAlignment="0" applyProtection="0"/>
    <xf numFmtId="0" fontId="33" fillId="39" borderId="0" applyNumberFormat="0" applyBorder="0" applyAlignment="0" applyProtection="0"/>
    <xf numFmtId="0" fontId="32" fillId="40" borderId="0" applyNumberFormat="0" applyBorder="0" applyAlignment="0" applyProtection="0"/>
    <xf numFmtId="0" fontId="32" fillId="41" borderId="0" applyNumberFormat="0" applyBorder="0" applyAlignment="0" applyProtection="0"/>
    <xf numFmtId="0" fontId="33" fillId="42" borderId="0" applyNumberFormat="0" applyBorder="0" applyAlignment="0" applyProtection="0"/>
  </cellStyleXfs>
  <cellXfs count="111">
    <xf numFmtId="0" fontId="0" fillId="0" borderId="0" xfId="0"/>
    <xf numFmtId="0" fontId="23" fillId="0" borderId="0" xfId="0" applyNumberFormat="1" applyFont="1" applyFill="1" applyAlignment="1" applyProtection="1">
      <alignment horizontal="center" vertical="center" wrapText="1"/>
    </xf>
    <xf numFmtId="0" fontId="17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wrapText="1"/>
    </xf>
    <xf numFmtId="49" fontId="17" fillId="0" borderId="0" xfId="0" applyNumberFormat="1" applyFont="1" applyFill="1" applyAlignment="1" applyProtection="1">
      <alignment wrapText="1"/>
    </xf>
    <xf numFmtId="49" fontId="17" fillId="0" borderId="8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 applyProtection="1">
      <alignment wrapText="1"/>
    </xf>
    <xf numFmtId="49" fontId="22" fillId="0" borderId="8" xfId="0" applyNumberFormat="1" applyFont="1" applyFill="1" applyBorder="1" applyAlignment="1" applyProtection="1">
      <alignment horizontal="center" wrapText="1"/>
    </xf>
    <xf numFmtId="0" fontId="17" fillId="0" borderId="0" xfId="0" applyNumberFormat="1" applyFont="1" applyFill="1" applyAlignment="1" applyProtection="1">
      <alignment horizontal="center" vertical="center" wrapText="1"/>
    </xf>
    <xf numFmtId="0" fontId="17" fillId="0" borderId="0" xfId="0" applyNumberFormat="1" applyFont="1" applyFill="1" applyAlignment="1" applyProtection="1">
      <alignment horizontal="left" vertical="center" wrapText="1"/>
    </xf>
    <xf numFmtId="1" fontId="17" fillId="0" borderId="0" xfId="0" applyNumberFormat="1" applyFont="1" applyFill="1" applyAlignment="1" applyProtection="1">
      <alignment horizontal="left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49" fontId="27" fillId="0" borderId="0" xfId="0" applyNumberFormat="1" applyFont="1" applyFill="1" applyBorder="1" applyAlignment="1" applyProtection="1">
      <alignment wrapText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>
      <alignment wrapText="1"/>
    </xf>
    <xf numFmtId="49" fontId="26" fillId="0" borderId="0" xfId="0" applyNumberFormat="1" applyFont="1" applyFill="1" applyAlignment="1" applyProtection="1">
      <alignment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49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4" fontId="27" fillId="0" borderId="7" xfId="48" applyNumberFormat="1" applyFont="1" applyFill="1" applyBorder="1" applyAlignment="1">
      <alignment horizontal="right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192" fontId="27" fillId="0" borderId="7" xfId="48" applyNumberFormat="1" applyFont="1" applyFill="1" applyBorder="1" applyAlignment="1">
      <alignment horizontal="left" vertical="center" wrapText="1"/>
    </xf>
    <xf numFmtId="3" fontId="22" fillId="0" borderId="0" xfId="0" applyNumberFormat="1" applyFont="1" applyFill="1" applyAlignment="1">
      <alignment wrapText="1"/>
    </xf>
    <xf numFmtId="0" fontId="28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Border="1" applyAlignment="1">
      <alignment wrapText="1"/>
    </xf>
    <xf numFmtId="49" fontId="27" fillId="24" borderId="7" xfId="0" applyNumberFormat="1" applyFont="1" applyFill="1" applyBorder="1" applyAlignment="1">
      <alignment horizontal="center" vertical="center" wrapText="1"/>
    </xf>
    <xf numFmtId="0" fontId="27" fillId="24" borderId="7" xfId="0" applyFont="1" applyFill="1" applyBorder="1" applyAlignment="1">
      <alignment horizontal="center" vertical="center" wrapText="1"/>
    </xf>
    <xf numFmtId="192" fontId="27" fillId="24" borderId="7" xfId="0" applyNumberFormat="1" applyFont="1" applyFill="1" applyBorder="1" applyAlignment="1">
      <alignment horizontal="center" vertical="center" wrapText="1"/>
    </xf>
    <xf numFmtId="3" fontId="27" fillId="24" borderId="7" xfId="0" applyNumberFormat="1" applyFont="1" applyFill="1" applyBorder="1" applyAlignment="1">
      <alignment horizontal="center" vertical="center" wrapText="1"/>
    </xf>
    <xf numFmtId="4" fontId="27" fillId="24" borderId="7" xfId="0" applyNumberFormat="1" applyFont="1" applyFill="1" applyBorder="1" applyAlignment="1">
      <alignment vertical="center" wrapText="1"/>
    </xf>
    <xf numFmtId="3" fontId="26" fillId="24" borderId="7" xfId="48" applyNumberFormat="1" applyFont="1" applyFill="1" applyBorder="1" applyAlignment="1">
      <alignment horizontal="right" vertical="center" wrapText="1"/>
    </xf>
    <xf numFmtId="192" fontId="26" fillId="24" borderId="7" xfId="48" applyNumberFormat="1" applyFont="1" applyFill="1" applyBorder="1" applyAlignment="1">
      <alignment horizontal="left" vertical="center" wrapText="1"/>
    </xf>
    <xf numFmtId="49" fontId="27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192" fontId="27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vertical="center" wrapText="1"/>
    </xf>
    <xf numFmtId="0" fontId="30" fillId="0" borderId="0" xfId="0" applyNumberFormat="1" applyFont="1" applyFill="1" applyAlignment="1" applyProtection="1">
      <alignment horizontal="left" vertical="center" wrapText="1"/>
    </xf>
    <xf numFmtId="0" fontId="30" fillId="0" borderId="0" xfId="0" applyNumberFormat="1" applyFont="1" applyFill="1" applyAlignment="1" applyProtection="1">
      <alignment horizontal="center" vertical="center" wrapText="1"/>
    </xf>
    <xf numFmtId="0" fontId="30" fillId="0" borderId="0" xfId="0" applyNumberFormat="1" applyFont="1" applyFill="1" applyAlignment="1" applyProtection="1">
      <alignment horizontal="left" vertical="center"/>
    </xf>
    <xf numFmtId="0" fontId="30" fillId="0" borderId="0" xfId="0" applyNumberFormat="1" applyFont="1" applyFill="1" applyAlignment="1" applyProtection="1">
      <alignment vertical="center"/>
    </xf>
    <xf numFmtId="192" fontId="1" fillId="24" borderId="7" xfId="48" applyNumberFormat="1" applyFont="1" applyFill="1" applyBorder="1" applyAlignment="1">
      <alignment horizontal="left" vertical="center" wrapText="1"/>
    </xf>
    <xf numFmtId="1" fontId="26" fillId="24" borderId="7" xfId="48" applyNumberFormat="1" applyFont="1" applyFill="1" applyBorder="1" applyAlignment="1">
      <alignment horizontal="center" vertical="center" wrapText="1"/>
    </xf>
    <xf numFmtId="4" fontId="27" fillId="24" borderId="7" xfId="48" applyNumberFormat="1" applyFont="1" applyFill="1" applyBorder="1" applyAlignment="1">
      <alignment vertical="center" wrapText="1"/>
    </xf>
    <xf numFmtId="3" fontId="27" fillId="24" borderId="7" xfId="48" applyNumberFormat="1" applyFont="1" applyFill="1" applyBorder="1" applyAlignment="1">
      <alignment horizontal="center" vertical="center" wrapText="1"/>
    </xf>
    <xf numFmtId="3" fontId="27" fillId="0" borderId="0" xfId="48" applyNumberFormat="1" applyFont="1" applyFill="1" applyBorder="1" applyAlignment="1">
      <alignment horizontal="right" vertical="center" wrapText="1"/>
    </xf>
    <xf numFmtId="192" fontId="16" fillId="0" borderId="7" xfId="48" applyNumberFormat="1" applyFont="1" applyFill="1" applyBorder="1" applyAlignment="1">
      <alignment horizontal="left" vertical="center" wrapText="1"/>
    </xf>
    <xf numFmtId="3" fontId="27" fillId="0" borderId="7" xfId="48" applyNumberFormat="1" applyFont="1" applyFill="1" applyBorder="1" applyAlignment="1">
      <alignment horizontal="center" vertical="center" wrapText="1"/>
    </xf>
    <xf numFmtId="3" fontId="27" fillId="0" borderId="7" xfId="48" applyNumberFormat="1" applyFont="1" applyFill="1" applyBorder="1" applyAlignment="1">
      <alignment horizontal="right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3" fontId="27" fillId="0" borderId="0" xfId="0" applyNumberFormat="1" applyFont="1" applyFill="1" applyBorder="1" applyAlignment="1">
      <alignment wrapText="1"/>
    </xf>
    <xf numFmtId="0" fontId="27" fillId="0" borderId="0" xfId="0" applyFont="1" applyFill="1" applyAlignment="1">
      <alignment wrapText="1"/>
    </xf>
    <xf numFmtId="49" fontId="27" fillId="0" borderId="7" xfId="0" applyNumberFormat="1" applyFont="1" applyBorder="1" applyAlignment="1">
      <alignment horizontal="center" vertical="center" wrapText="1"/>
    </xf>
    <xf numFmtId="1" fontId="26" fillId="0" borderId="7" xfId="48" applyNumberFormat="1" applyFont="1" applyFill="1" applyBorder="1" applyAlignment="1">
      <alignment horizontal="center" vertical="center" wrapText="1"/>
    </xf>
    <xf numFmtId="3" fontId="26" fillId="0" borderId="0" xfId="0" applyNumberFormat="1" applyFont="1" applyFill="1" applyAlignment="1">
      <alignment wrapText="1"/>
    </xf>
    <xf numFmtId="4" fontId="27" fillId="0" borderId="7" xfId="48" applyNumberFormat="1" applyFont="1" applyFill="1" applyBorder="1" applyAlignment="1">
      <alignment vertical="center" wrapText="1"/>
    </xf>
    <xf numFmtId="4" fontId="26" fillId="0" borderId="7" xfId="48" applyNumberFormat="1" applyFont="1" applyFill="1" applyBorder="1" applyAlignment="1">
      <alignment vertical="center" wrapText="1"/>
    </xf>
    <xf numFmtId="3" fontId="26" fillId="0" borderId="7" xfId="48" applyNumberFormat="1" applyFont="1" applyFill="1" applyBorder="1" applyAlignment="1">
      <alignment horizontal="center" vertical="center" wrapText="1"/>
    </xf>
    <xf numFmtId="1" fontId="27" fillId="0" borderId="7" xfId="48" applyNumberFormat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vertical="center" wrapText="1"/>
    </xf>
    <xf numFmtId="3" fontId="27" fillId="0" borderId="0" xfId="0" applyNumberFormat="1" applyFont="1" applyFill="1" applyAlignment="1">
      <alignment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0" fontId="26" fillId="0" borderId="0" xfId="0" applyFont="1" applyFill="1" applyAlignment="1">
      <alignment vertical="center" wrapText="1"/>
    </xf>
    <xf numFmtId="3" fontId="26" fillId="0" borderId="0" xfId="0" applyNumberFormat="1" applyFont="1" applyFill="1" applyAlignment="1">
      <alignment vertical="center" wrapText="1"/>
    </xf>
    <xf numFmtId="0" fontId="26" fillId="0" borderId="7" xfId="0" applyFont="1" applyFill="1" applyBorder="1" applyAlignment="1">
      <alignment horizontal="center" vertical="center" wrapText="1"/>
    </xf>
    <xf numFmtId="4" fontId="26" fillId="0" borderId="7" xfId="0" applyNumberFormat="1" applyFont="1" applyBorder="1" applyAlignment="1">
      <alignment horizontal="right" vertical="center" wrapText="1"/>
    </xf>
    <xf numFmtId="49" fontId="27" fillId="0" borderId="7" xfId="0" applyNumberFormat="1" applyFont="1" applyFill="1" applyBorder="1" applyAlignment="1" applyProtection="1">
      <alignment horizontal="center" vertical="center" wrapText="1"/>
    </xf>
    <xf numFmtId="0" fontId="27" fillId="0" borderId="7" xfId="0" applyNumberFormat="1" applyFont="1" applyFill="1" applyBorder="1" applyAlignment="1" applyProtection="1">
      <alignment horizontal="center" vertical="center" wrapText="1"/>
    </xf>
    <xf numFmtId="4" fontId="27" fillId="0" borderId="7" xfId="0" applyNumberFormat="1" applyFont="1" applyBorder="1" applyAlignment="1">
      <alignment horizontal="right" vertical="center" wrapText="1"/>
    </xf>
    <xf numFmtId="0" fontId="16" fillId="0" borderId="0" xfId="0" applyFont="1" applyFill="1" applyAlignment="1">
      <alignment wrapText="1"/>
    </xf>
    <xf numFmtId="0" fontId="26" fillId="24" borderId="7" xfId="0" applyFont="1" applyFill="1" applyBorder="1" applyAlignment="1">
      <alignment horizontal="center" vertical="center" wrapText="1"/>
    </xf>
    <xf numFmtId="4" fontId="27" fillId="24" borderId="7" xfId="0" applyNumberFormat="1" applyFont="1" applyFill="1" applyBorder="1" applyAlignment="1">
      <alignment horizontal="right" vertical="center" wrapText="1"/>
    </xf>
    <xf numFmtId="4" fontId="27" fillId="0" borderId="7" xfId="0" applyNumberFormat="1" applyFont="1" applyFill="1" applyBorder="1" applyAlignment="1">
      <alignment horizontal="right" vertical="center" wrapText="1"/>
    </xf>
    <xf numFmtId="4" fontId="27" fillId="24" borderId="7" xfId="48" applyNumberFormat="1" applyFont="1" applyFill="1" applyBorder="1" applyAlignment="1">
      <alignment horizontal="right" vertical="center" wrapText="1"/>
    </xf>
    <xf numFmtId="0" fontId="27" fillId="0" borderId="7" xfId="0" quotePrefix="1" applyFont="1" applyBorder="1" applyAlignment="1">
      <alignment horizontal="center" vertical="center" wrapText="1"/>
    </xf>
    <xf numFmtId="2" fontId="27" fillId="0" borderId="7" xfId="0" quotePrefix="1" applyNumberFormat="1" applyFont="1" applyBorder="1" applyAlignment="1">
      <alignment horizontal="center" vertical="center" wrapText="1"/>
    </xf>
    <xf numFmtId="0" fontId="26" fillId="0" borderId="7" xfId="0" applyFont="1" applyBorder="1" applyAlignment="1">
      <alignment horizontal="left" vertical="center" wrapText="1"/>
    </xf>
    <xf numFmtId="4" fontId="26" fillId="0" borderId="7" xfId="48" applyNumberFormat="1" applyFont="1" applyFill="1" applyBorder="1" applyAlignment="1">
      <alignment horizontal="right" vertical="center" wrapText="1"/>
    </xf>
    <xf numFmtId="49" fontId="26" fillId="24" borderId="7" xfId="0" applyNumberFormat="1" applyFont="1" applyFill="1" applyBorder="1" applyAlignment="1" applyProtection="1">
      <alignment horizontal="center" vertical="center" wrapText="1"/>
    </xf>
    <xf numFmtId="0" fontId="26" fillId="24" borderId="7" xfId="0" applyFont="1" applyFill="1" applyBorder="1" applyAlignment="1">
      <alignment horizontal="left" vertical="center" wrapText="1"/>
    </xf>
    <xf numFmtId="0" fontId="27" fillId="24" borderId="7" xfId="0" applyNumberFormat="1" applyFont="1" applyFill="1" applyBorder="1" applyAlignment="1" applyProtection="1">
      <alignment horizontal="center" vertical="center" wrapText="1"/>
    </xf>
    <xf numFmtId="49" fontId="27" fillId="24" borderId="7" xfId="0" applyNumberFormat="1" applyFont="1" applyFill="1" applyBorder="1" applyAlignment="1" applyProtection="1">
      <alignment horizontal="center" vertical="center" wrapText="1"/>
    </xf>
    <xf numFmtId="0" fontId="27" fillId="0" borderId="7" xfId="0" applyFont="1" applyBorder="1" applyAlignment="1">
      <alignment horizontal="left" vertical="center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tabSelected="1" view="pageBreakPreview" zoomScale="75" zoomScaleNormal="80" workbookViewId="0">
      <pane xSplit="4" ySplit="7" topLeftCell="E35" activePane="bottomRight" state="frozen"/>
      <selection pane="topRight" activeCell="F1" sqref="F1"/>
      <selection pane="bottomLeft" activeCell="A8" sqref="A8"/>
      <selection pane="bottomRight" activeCell="E7" sqref="E7"/>
    </sheetView>
  </sheetViews>
  <sheetFormatPr defaultColWidth="9.1640625" defaultRowHeight="12.75" x14ac:dyDescent="0.2"/>
  <cols>
    <col min="1" max="1" width="14" style="8" customWidth="1"/>
    <col min="2" max="2" width="14.83203125" style="8" customWidth="1"/>
    <col min="3" max="3" width="13.6640625" style="8" customWidth="1"/>
    <col min="4" max="4" width="62.1640625" style="12" customWidth="1"/>
    <col min="5" max="5" width="53.1640625" style="13" customWidth="1"/>
    <col min="6" max="6" width="17.1640625" style="36" customWidth="1"/>
    <col min="7" max="7" width="16" style="12" customWidth="1"/>
    <col min="8" max="8" width="19.33203125" style="12" customWidth="1"/>
    <col min="9" max="9" width="19.5" style="12" customWidth="1"/>
    <col min="10" max="10" width="25" style="2" customWidth="1"/>
    <col min="11" max="16384" width="9.1640625" style="2"/>
  </cols>
  <sheetData>
    <row r="1" spans="1:9" ht="18" customHeight="1" x14ac:dyDescent="0.2">
      <c r="G1" s="61" t="s">
        <v>28</v>
      </c>
      <c r="H1" s="62"/>
      <c r="I1" s="62"/>
    </row>
    <row r="2" spans="1:9" ht="15.75" customHeight="1" x14ac:dyDescent="0.2">
      <c r="E2" s="14"/>
      <c r="F2" s="37"/>
      <c r="G2" s="63" t="s">
        <v>0</v>
      </c>
      <c r="H2" s="62"/>
      <c r="I2" s="62"/>
    </row>
    <row r="3" spans="1:9" ht="26.25" customHeight="1" x14ac:dyDescent="0.2">
      <c r="G3" s="64" t="s">
        <v>81</v>
      </c>
      <c r="H3" s="62"/>
      <c r="I3" s="62"/>
    </row>
    <row r="4" spans="1:9" ht="19.149999999999999" customHeight="1" x14ac:dyDescent="0.2">
      <c r="G4" s="1"/>
      <c r="H4" s="1"/>
      <c r="I4" s="1"/>
    </row>
    <row r="5" spans="1:9" ht="25.9" customHeight="1" x14ac:dyDescent="0.2">
      <c r="A5" s="107" t="s">
        <v>17</v>
      </c>
      <c r="B5" s="108"/>
      <c r="C5" s="108"/>
      <c r="D5" s="108"/>
      <c r="E5" s="108"/>
      <c r="F5" s="108"/>
      <c r="G5" s="108"/>
      <c r="H5" s="108"/>
      <c r="I5" s="108"/>
    </row>
    <row r="6" spans="1:9" ht="21.6" customHeight="1" x14ac:dyDescent="0.3">
      <c r="A6" s="11"/>
      <c r="B6" s="9"/>
      <c r="C6" s="9"/>
      <c r="D6" s="15"/>
      <c r="E6" s="16"/>
      <c r="F6" s="38"/>
      <c r="G6" s="17"/>
      <c r="H6" s="6"/>
      <c r="I6" s="26"/>
    </row>
    <row r="7" spans="1:9" ht="129.6" customHeight="1" x14ac:dyDescent="0.2">
      <c r="A7" s="30" t="s">
        <v>3</v>
      </c>
      <c r="B7" s="30" t="s">
        <v>4</v>
      </c>
      <c r="C7" s="30" t="s">
        <v>5</v>
      </c>
      <c r="D7" s="31" t="s">
        <v>6</v>
      </c>
      <c r="E7" s="32" t="s">
        <v>7</v>
      </c>
      <c r="F7" s="32" t="s">
        <v>8</v>
      </c>
      <c r="G7" s="32" t="s">
        <v>9</v>
      </c>
      <c r="H7" s="32" t="s">
        <v>10</v>
      </c>
      <c r="I7" s="32" t="s">
        <v>11</v>
      </c>
    </row>
    <row r="8" spans="1:9" ht="22.5" customHeight="1" x14ac:dyDescent="0.2">
      <c r="A8" s="27" t="s">
        <v>14</v>
      </c>
      <c r="B8" s="27" t="s">
        <v>15</v>
      </c>
      <c r="C8" s="27" t="s">
        <v>16</v>
      </c>
      <c r="D8" s="28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</row>
    <row r="9" spans="1:9" ht="34.5" customHeight="1" x14ac:dyDescent="0.2">
      <c r="A9" s="48" t="s">
        <v>46</v>
      </c>
      <c r="B9" s="49"/>
      <c r="C9" s="48"/>
      <c r="D9" s="49" t="s">
        <v>49</v>
      </c>
      <c r="E9" s="94"/>
      <c r="F9" s="94"/>
      <c r="G9" s="94"/>
      <c r="H9" s="95">
        <f>H10</f>
        <v>100800</v>
      </c>
      <c r="I9" s="94"/>
    </row>
    <row r="10" spans="1:9" ht="21.75" customHeight="1" x14ac:dyDescent="0.2">
      <c r="A10" s="5" t="s">
        <v>52</v>
      </c>
      <c r="B10" s="35"/>
      <c r="C10" s="5"/>
      <c r="D10" s="35" t="s">
        <v>47</v>
      </c>
      <c r="E10" s="88"/>
      <c r="F10" s="88"/>
      <c r="G10" s="88"/>
      <c r="H10" s="96">
        <f>H11</f>
        <v>100800</v>
      </c>
      <c r="I10" s="88"/>
    </row>
    <row r="11" spans="1:9" ht="44.25" customHeight="1" x14ac:dyDescent="0.2">
      <c r="A11" s="5" t="s">
        <v>48</v>
      </c>
      <c r="B11" s="35">
        <v>3121</v>
      </c>
      <c r="C11" s="5" t="s">
        <v>50</v>
      </c>
      <c r="D11" s="35" t="s">
        <v>51</v>
      </c>
      <c r="E11" s="29"/>
      <c r="F11" s="29"/>
      <c r="G11" s="29"/>
      <c r="H11" s="92">
        <f>H12</f>
        <v>100800</v>
      </c>
      <c r="I11" s="29"/>
    </row>
    <row r="12" spans="1:9" ht="32.25" customHeight="1" x14ac:dyDescent="0.2">
      <c r="A12" s="27"/>
      <c r="B12" s="27"/>
      <c r="C12" s="27"/>
      <c r="D12" s="28"/>
      <c r="E12" s="100" t="s">
        <v>35</v>
      </c>
      <c r="F12" s="29"/>
      <c r="G12" s="29"/>
      <c r="H12" s="89">
        <v>100800</v>
      </c>
      <c r="I12" s="29"/>
    </row>
    <row r="13" spans="1:9" ht="32.25" customHeight="1" x14ac:dyDescent="0.2">
      <c r="A13" s="105" t="s">
        <v>71</v>
      </c>
      <c r="B13" s="102"/>
      <c r="C13" s="102"/>
      <c r="D13" s="104" t="s">
        <v>72</v>
      </c>
      <c r="E13" s="103"/>
      <c r="F13" s="94"/>
      <c r="G13" s="94"/>
      <c r="H13" s="95">
        <f>H14</f>
        <v>778700</v>
      </c>
      <c r="I13" s="94"/>
    </row>
    <row r="14" spans="1:9" ht="32.25" customHeight="1" x14ac:dyDescent="0.2">
      <c r="A14" s="90" t="s">
        <v>73</v>
      </c>
      <c r="B14" s="90"/>
      <c r="C14" s="90"/>
      <c r="D14" s="91" t="s">
        <v>74</v>
      </c>
      <c r="E14" s="106"/>
      <c r="F14" s="33"/>
      <c r="G14" s="33"/>
      <c r="H14" s="92">
        <f>H15</f>
        <v>778700</v>
      </c>
      <c r="I14" s="33"/>
    </row>
    <row r="15" spans="1:9" ht="32.25" customHeight="1" x14ac:dyDescent="0.2">
      <c r="A15" s="90" t="s">
        <v>75</v>
      </c>
      <c r="B15" s="90" t="s">
        <v>76</v>
      </c>
      <c r="C15" s="90" t="s">
        <v>77</v>
      </c>
      <c r="D15" s="91" t="s">
        <v>78</v>
      </c>
      <c r="E15" s="106"/>
      <c r="F15" s="33"/>
      <c r="G15" s="33"/>
      <c r="H15" s="92">
        <f>H16</f>
        <v>778700</v>
      </c>
      <c r="I15" s="33"/>
    </row>
    <row r="16" spans="1:9" ht="32.25" customHeight="1" x14ac:dyDescent="0.2">
      <c r="A16" s="27"/>
      <c r="B16" s="27"/>
      <c r="C16" s="27"/>
      <c r="D16" s="28"/>
      <c r="E16" s="100" t="s">
        <v>38</v>
      </c>
      <c r="F16" s="29"/>
      <c r="G16" s="29"/>
      <c r="H16" s="89">
        <v>778700</v>
      </c>
      <c r="I16" s="29"/>
    </row>
    <row r="17" spans="1:21" ht="50.25" customHeight="1" x14ac:dyDescent="0.2">
      <c r="A17" s="48" t="s">
        <v>53</v>
      </c>
      <c r="B17" s="49"/>
      <c r="C17" s="48"/>
      <c r="D17" s="49" t="s">
        <v>54</v>
      </c>
      <c r="E17" s="54"/>
      <c r="F17" s="54"/>
      <c r="G17" s="54"/>
      <c r="H17" s="97">
        <f>H18</f>
        <v>192000</v>
      </c>
      <c r="I17" s="29"/>
    </row>
    <row r="18" spans="1:21" ht="43.5" customHeight="1" x14ac:dyDescent="0.2">
      <c r="A18" s="5" t="s">
        <v>55</v>
      </c>
      <c r="B18" s="35"/>
      <c r="C18" s="5"/>
      <c r="D18" s="35" t="s">
        <v>56</v>
      </c>
      <c r="E18" s="42"/>
      <c r="F18" s="42"/>
      <c r="G18" s="42"/>
      <c r="H18" s="34">
        <f>H19</f>
        <v>192000</v>
      </c>
      <c r="I18" s="29"/>
    </row>
    <row r="19" spans="1:21" ht="32.25" customHeight="1" x14ac:dyDescent="0.2">
      <c r="A19" s="98" t="s">
        <v>57</v>
      </c>
      <c r="B19" s="98" t="s">
        <v>58</v>
      </c>
      <c r="C19" s="99" t="s">
        <v>59</v>
      </c>
      <c r="D19" s="99" t="s">
        <v>60</v>
      </c>
      <c r="E19" s="41" t="s">
        <v>61</v>
      </c>
      <c r="F19" s="42"/>
      <c r="G19" s="42"/>
      <c r="H19" s="34">
        <f>H20</f>
        <v>192000</v>
      </c>
      <c r="I19" s="29"/>
    </row>
    <row r="20" spans="1:21" ht="32.25" customHeight="1" x14ac:dyDescent="0.2">
      <c r="A20" s="5"/>
      <c r="B20" s="35"/>
      <c r="C20" s="5"/>
      <c r="D20" s="35"/>
      <c r="E20" s="100" t="s">
        <v>35</v>
      </c>
      <c r="F20" s="42"/>
      <c r="G20" s="42"/>
      <c r="H20" s="101">
        <v>192000</v>
      </c>
      <c r="I20" s="29"/>
    </row>
    <row r="21" spans="1:21" s="3" customFormat="1" ht="43.9" customHeight="1" x14ac:dyDescent="0.25">
      <c r="A21" s="49">
        <v>1000000</v>
      </c>
      <c r="B21" s="49"/>
      <c r="C21" s="48"/>
      <c r="D21" s="49" t="s">
        <v>39</v>
      </c>
      <c r="E21" s="65"/>
      <c r="F21" s="66"/>
      <c r="G21" s="53"/>
      <c r="H21" s="67">
        <f>H22</f>
        <v>55200</v>
      </c>
      <c r="I21" s="68"/>
      <c r="J21" s="69"/>
    </row>
    <row r="22" spans="1:21" s="93" customFormat="1" ht="22.5" customHeight="1" x14ac:dyDescent="0.2">
      <c r="A22" s="90" t="s">
        <v>40</v>
      </c>
      <c r="B22" s="90"/>
      <c r="C22" s="90"/>
      <c r="D22" s="91" t="s">
        <v>41</v>
      </c>
      <c r="E22" s="33"/>
      <c r="F22" s="33"/>
      <c r="G22" s="33"/>
      <c r="H22" s="92">
        <f>H23</f>
        <v>55200</v>
      </c>
      <c r="I22" s="33"/>
    </row>
    <row r="23" spans="1:21" s="93" customFormat="1" ht="31.5" x14ac:dyDescent="0.2">
      <c r="A23" s="90" t="s">
        <v>42</v>
      </c>
      <c r="B23" s="90" t="s">
        <v>43</v>
      </c>
      <c r="C23" s="90" t="s">
        <v>44</v>
      </c>
      <c r="D23" s="91" t="s">
        <v>45</v>
      </c>
      <c r="E23" s="33"/>
      <c r="F23" s="33"/>
      <c r="G23" s="33"/>
      <c r="H23" s="92">
        <f>H24</f>
        <v>55200</v>
      </c>
      <c r="I23" s="33"/>
    </row>
    <row r="24" spans="1:21" ht="31.5" x14ac:dyDescent="0.2">
      <c r="A24" s="27"/>
      <c r="B24" s="27"/>
      <c r="C24" s="27"/>
      <c r="D24" s="28"/>
      <c r="E24" s="100" t="s">
        <v>35</v>
      </c>
      <c r="F24" s="29"/>
      <c r="G24" s="29"/>
      <c r="H24" s="89">
        <v>55200</v>
      </c>
      <c r="I24" s="29"/>
    </row>
    <row r="25" spans="1:21" s="3" customFormat="1" ht="43.9" customHeight="1" x14ac:dyDescent="0.25">
      <c r="A25" s="49">
        <v>1200000</v>
      </c>
      <c r="B25" s="49"/>
      <c r="C25" s="48"/>
      <c r="D25" s="49" t="s">
        <v>18</v>
      </c>
      <c r="E25" s="65"/>
      <c r="F25" s="66"/>
      <c r="G25" s="53"/>
      <c r="H25" s="67">
        <f>H26</f>
        <v>1800000</v>
      </c>
      <c r="I25" s="68"/>
      <c r="J25" s="69"/>
    </row>
    <row r="26" spans="1:21" s="75" customFormat="1" ht="37.9" customHeight="1" x14ac:dyDescent="0.25">
      <c r="A26" s="35">
        <v>1210000</v>
      </c>
      <c r="B26" s="5"/>
      <c r="C26" s="5"/>
      <c r="D26" s="35" t="s">
        <v>19</v>
      </c>
      <c r="E26" s="70"/>
      <c r="F26" s="71"/>
      <c r="G26" s="71"/>
      <c r="H26" s="34">
        <f>H27</f>
        <v>1800000</v>
      </c>
      <c r="I26" s="72"/>
      <c r="J26" s="69"/>
      <c r="K26" s="69"/>
      <c r="L26" s="69"/>
      <c r="M26" s="69"/>
      <c r="N26" s="69"/>
      <c r="O26" s="69"/>
      <c r="P26" s="73"/>
      <c r="Q26" s="74"/>
      <c r="R26" s="23"/>
      <c r="S26" s="23"/>
      <c r="T26" s="74"/>
      <c r="U26" s="23"/>
    </row>
    <row r="27" spans="1:21" s="3" customFormat="1" ht="46.5" customHeight="1" x14ac:dyDescent="0.25">
      <c r="A27" s="33">
        <v>1217670</v>
      </c>
      <c r="B27" s="33">
        <v>7670</v>
      </c>
      <c r="C27" s="76" t="s">
        <v>20</v>
      </c>
      <c r="D27" s="35" t="s">
        <v>21</v>
      </c>
      <c r="E27" s="41"/>
      <c r="F27" s="77"/>
      <c r="G27" s="40"/>
      <c r="H27" s="79">
        <f>SUM(H28:H29)</f>
        <v>1800000</v>
      </c>
      <c r="I27" s="71"/>
      <c r="J27" s="69"/>
      <c r="K27" s="73"/>
    </row>
    <row r="28" spans="1:21" s="3" customFormat="1" ht="48.75" customHeight="1" x14ac:dyDescent="0.25">
      <c r="A28" s="29"/>
      <c r="B28" s="29"/>
      <c r="C28" s="85"/>
      <c r="D28" s="88"/>
      <c r="E28" s="41" t="s">
        <v>29</v>
      </c>
      <c r="F28" s="77"/>
      <c r="G28" s="40"/>
      <c r="H28" s="80">
        <v>1300000</v>
      </c>
      <c r="I28" s="81"/>
      <c r="J28" s="73"/>
      <c r="K28" s="73"/>
    </row>
    <row r="29" spans="1:21" s="3" customFormat="1" ht="49.5" customHeight="1" x14ac:dyDescent="0.25">
      <c r="A29" s="29"/>
      <c r="B29" s="29"/>
      <c r="C29" s="85"/>
      <c r="D29" s="88"/>
      <c r="E29" s="41" t="s">
        <v>30</v>
      </c>
      <c r="F29" s="77"/>
      <c r="G29" s="40"/>
      <c r="H29" s="80">
        <v>500000</v>
      </c>
      <c r="I29" s="81"/>
      <c r="J29" s="73"/>
      <c r="K29" s="73"/>
    </row>
    <row r="30" spans="1:21" s="3" customFormat="1" ht="43.9" customHeight="1" x14ac:dyDescent="0.25">
      <c r="A30" s="49">
        <v>1600000</v>
      </c>
      <c r="B30" s="49"/>
      <c r="C30" s="48"/>
      <c r="D30" s="49" t="s">
        <v>22</v>
      </c>
      <c r="E30" s="54"/>
      <c r="F30" s="66"/>
      <c r="G30" s="53"/>
      <c r="H30" s="67">
        <f>H31</f>
        <v>2834627</v>
      </c>
      <c r="I30" s="68"/>
      <c r="J30" s="69"/>
      <c r="L30" s="78"/>
    </row>
    <row r="31" spans="1:21" s="75" customFormat="1" ht="36.6" customHeight="1" x14ac:dyDescent="0.25">
      <c r="A31" s="5" t="s">
        <v>23</v>
      </c>
      <c r="B31" s="5"/>
      <c r="C31" s="5"/>
      <c r="D31" s="35" t="s">
        <v>24</v>
      </c>
      <c r="E31" s="42"/>
      <c r="F31" s="77"/>
      <c r="G31" s="72"/>
      <c r="H31" s="79">
        <f>H34+H32</f>
        <v>2834627</v>
      </c>
      <c r="I31" s="71"/>
      <c r="J31" s="69"/>
    </row>
    <row r="32" spans="1:21" s="75" customFormat="1" ht="78.75" x14ac:dyDescent="0.25">
      <c r="A32" s="33">
        <v>1611020</v>
      </c>
      <c r="B32" s="33">
        <v>1020</v>
      </c>
      <c r="C32" s="76" t="s">
        <v>36</v>
      </c>
      <c r="D32" s="35" t="s">
        <v>37</v>
      </c>
      <c r="E32" s="41" t="s">
        <v>38</v>
      </c>
      <c r="F32" s="77"/>
      <c r="G32" s="72"/>
      <c r="H32" s="79">
        <v>1526876</v>
      </c>
      <c r="I32" s="71"/>
      <c r="J32" s="69"/>
    </row>
    <row r="33" spans="1:13" s="83" customFormat="1" ht="39" customHeight="1" x14ac:dyDescent="0.2">
      <c r="A33" s="33">
        <v>1617330</v>
      </c>
      <c r="B33" s="33">
        <v>7330</v>
      </c>
      <c r="C33" s="76" t="s">
        <v>25</v>
      </c>
      <c r="D33" s="33" t="s">
        <v>26</v>
      </c>
      <c r="E33" s="42"/>
      <c r="F33" s="82"/>
      <c r="G33" s="72"/>
      <c r="H33" s="79">
        <f>SUM(H34)</f>
        <v>1307751</v>
      </c>
      <c r="I33" s="71"/>
      <c r="J33" s="69"/>
      <c r="M33" s="84"/>
    </row>
    <row r="34" spans="1:13" s="86" customFormat="1" ht="69" customHeight="1" x14ac:dyDescent="0.2">
      <c r="A34" s="29"/>
      <c r="B34" s="29"/>
      <c r="C34" s="85"/>
      <c r="D34" s="29"/>
      <c r="E34" s="41" t="s">
        <v>27</v>
      </c>
      <c r="F34" s="77"/>
      <c r="G34" s="40"/>
      <c r="H34" s="80">
        <v>1307751</v>
      </c>
      <c r="I34" s="81"/>
      <c r="J34" s="73"/>
      <c r="M34" s="87"/>
    </row>
    <row r="35" spans="1:13" s="3" customFormat="1" ht="43.9" customHeight="1" x14ac:dyDescent="0.25">
      <c r="A35" s="49">
        <v>2700000</v>
      </c>
      <c r="B35" s="49"/>
      <c r="C35" s="48"/>
      <c r="D35" s="49" t="s">
        <v>31</v>
      </c>
      <c r="E35" s="54"/>
      <c r="F35" s="66"/>
      <c r="G35" s="53"/>
      <c r="H35" s="67">
        <f>H36</f>
        <v>29800</v>
      </c>
      <c r="I35" s="68"/>
      <c r="J35" s="69"/>
      <c r="L35" s="78"/>
    </row>
    <row r="36" spans="1:13" s="75" customFormat="1" ht="36.6" customHeight="1" x14ac:dyDescent="0.25">
      <c r="A36" s="5" t="s">
        <v>32</v>
      </c>
      <c r="B36" s="5"/>
      <c r="C36" s="5"/>
      <c r="D36" s="35" t="s">
        <v>79</v>
      </c>
      <c r="E36" s="42"/>
      <c r="F36" s="77"/>
      <c r="G36" s="72"/>
      <c r="H36" s="79">
        <f>H38</f>
        <v>29800</v>
      </c>
      <c r="I36" s="71"/>
      <c r="J36" s="69"/>
    </row>
    <row r="37" spans="1:13" s="83" customFormat="1" ht="39" customHeight="1" x14ac:dyDescent="0.2">
      <c r="A37" s="33">
        <v>2717622</v>
      </c>
      <c r="B37" s="33">
        <v>7622</v>
      </c>
      <c r="C37" s="76" t="s">
        <v>33</v>
      </c>
      <c r="D37" s="33" t="s">
        <v>34</v>
      </c>
      <c r="E37" s="42"/>
      <c r="F37" s="82"/>
      <c r="G37" s="72"/>
      <c r="H37" s="79">
        <f>SUM(H38)</f>
        <v>29800</v>
      </c>
      <c r="I37" s="71"/>
      <c r="J37" s="69"/>
      <c r="M37" s="84"/>
    </row>
    <row r="38" spans="1:13" s="86" customFormat="1" ht="36" customHeight="1" x14ac:dyDescent="0.2">
      <c r="A38" s="29"/>
      <c r="B38" s="29"/>
      <c r="C38" s="85"/>
      <c r="D38" s="29"/>
      <c r="E38" s="41" t="s">
        <v>35</v>
      </c>
      <c r="F38" s="77"/>
      <c r="G38" s="40"/>
      <c r="H38" s="80">
        <v>29800</v>
      </c>
      <c r="I38" s="81"/>
      <c r="J38" s="73"/>
      <c r="M38" s="87"/>
    </row>
    <row r="39" spans="1:13" s="86" customFormat="1" ht="36" customHeight="1" x14ac:dyDescent="0.2">
      <c r="A39" s="49">
        <v>3700000</v>
      </c>
      <c r="B39" s="49"/>
      <c r="C39" s="48"/>
      <c r="D39" s="49" t="s">
        <v>62</v>
      </c>
      <c r="E39" s="54"/>
      <c r="F39" s="66"/>
      <c r="G39" s="53"/>
      <c r="H39" s="67">
        <f>H40</f>
        <v>-6000</v>
      </c>
      <c r="I39" s="68"/>
      <c r="J39" s="73"/>
      <c r="M39" s="87"/>
    </row>
    <row r="40" spans="1:13" s="86" customFormat="1" ht="36" customHeight="1" x14ac:dyDescent="0.2">
      <c r="A40" s="5" t="s">
        <v>63</v>
      </c>
      <c r="B40" s="29"/>
      <c r="C40" s="85"/>
      <c r="D40" s="35" t="s">
        <v>80</v>
      </c>
      <c r="E40" s="41"/>
      <c r="F40" s="77"/>
      <c r="G40" s="40"/>
      <c r="H40" s="79">
        <f>H41+H43</f>
        <v>-6000</v>
      </c>
      <c r="I40" s="81"/>
      <c r="J40" s="73"/>
      <c r="M40" s="87"/>
    </row>
    <row r="41" spans="1:13" s="86" customFormat="1" ht="48" customHeight="1" x14ac:dyDescent="0.2">
      <c r="A41" s="5" t="s">
        <v>64</v>
      </c>
      <c r="B41" s="76" t="s">
        <v>65</v>
      </c>
      <c r="C41" s="76" t="s">
        <v>66</v>
      </c>
      <c r="D41" s="33" t="s">
        <v>67</v>
      </c>
      <c r="E41" s="41"/>
      <c r="F41" s="77"/>
      <c r="G41" s="40"/>
      <c r="H41" s="79">
        <f>H42</f>
        <v>92000</v>
      </c>
      <c r="I41" s="81"/>
      <c r="J41" s="73"/>
      <c r="M41" s="87"/>
    </row>
    <row r="42" spans="1:13" s="86" customFormat="1" ht="48" customHeight="1" x14ac:dyDescent="0.2">
      <c r="A42" s="5"/>
      <c r="B42" s="76"/>
      <c r="C42" s="76"/>
      <c r="D42" s="33"/>
      <c r="E42" s="41" t="s">
        <v>35</v>
      </c>
      <c r="F42" s="77"/>
      <c r="G42" s="40"/>
      <c r="H42" s="80">
        <v>92000</v>
      </c>
      <c r="I42" s="81"/>
      <c r="J42" s="73"/>
      <c r="M42" s="87"/>
    </row>
    <row r="43" spans="1:13" s="86" customFormat="1" ht="48" customHeight="1" x14ac:dyDescent="0.2">
      <c r="A43" s="5" t="s">
        <v>68</v>
      </c>
      <c r="B43" s="76" t="s">
        <v>69</v>
      </c>
      <c r="C43" s="76" t="s">
        <v>20</v>
      </c>
      <c r="D43" s="33" t="s">
        <v>70</v>
      </c>
      <c r="E43" s="41"/>
      <c r="F43" s="77"/>
      <c r="G43" s="40"/>
      <c r="H43" s="79">
        <f>H44</f>
        <v>-98000</v>
      </c>
      <c r="I43" s="81"/>
      <c r="J43" s="73"/>
      <c r="M43" s="87"/>
    </row>
    <row r="44" spans="1:13" s="86" customFormat="1" ht="48" customHeight="1" x14ac:dyDescent="0.2">
      <c r="A44" s="5"/>
      <c r="B44" s="76"/>
      <c r="C44" s="76"/>
      <c r="D44" s="33"/>
      <c r="E44" s="41" t="s">
        <v>38</v>
      </c>
      <c r="F44" s="77"/>
      <c r="G44" s="40"/>
      <c r="H44" s="80">
        <v>-98000</v>
      </c>
      <c r="I44" s="81"/>
      <c r="J44" s="73"/>
      <c r="M44" s="87"/>
    </row>
    <row r="45" spans="1:13" s="4" customFormat="1" ht="31.9" customHeight="1" x14ac:dyDescent="0.3">
      <c r="A45" s="48" t="s">
        <v>13</v>
      </c>
      <c r="B45" s="48" t="s">
        <v>13</v>
      </c>
      <c r="C45" s="48" t="s">
        <v>13</v>
      </c>
      <c r="D45" s="49" t="s">
        <v>12</v>
      </c>
      <c r="E45" s="50" t="s">
        <v>13</v>
      </c>
      <c r="F45" s="50" t="s">
        <v>13</v>
      </c>
      <c r="G45" s="51" t="s">
        <v>13</v>
      </c>
      <c r="H45" s="52">
        <f>H25+H30+H35+H21+H9+H17+H39+H13</f>
        <v>5785127</v>
      </c>
      <c r="I45" s="51" t="s">
        <v>13</v>
      </c>
      <c r="J45" s="43"/>
    </row>
    <row r="46" spans="1:13" s="4" customFormat="1" ht="16.149999999999999" customHeight="1" x14ac:dyDescent="0.3">
      <c r="A46" s="55"/>
      <c r="B46" s="55"/>
      <c r="C46" s="55"/>
      <c r="D46" s="56"/>
      <c r="E46" s="57"/>
      <c r="F46" s="58"/>
      <c r="G46" s="59"/>
      <c r="H46" s="60"/>
      <c r="I46" s="59"/>
      <c r="J46" s="43"/>
    </row>
    <row r="47" spans="1:13" s="4" customFormat="1" ht="16.149999999999999" customHeight="1" x14ac:dyDescent="0.3">
      <c r="A47" s="55"/>
      <c r="B47" s="55"/>
      <c r="C47" s="55"/>
      <c r="D47" s="56"/>
      <c r="E47" s="57"/>
      <c r="F47" s="58"/>
      <c r="G47" s="59"/>
      <c r="H47" s="60"/>
      <c r="I47" s="59"/>
      <c r="J47" s="43"/>
    </row>
    <row r="48" spans="1:13" s="47" customFormat="1" ht="19.149999999999999" customHeight="1" x14ac:dyDescent="0.3">
      <c r="A48" s="110" t="s">
        <v>1</v>
      </c>
      <c r="B48" s="110"/>
      <c r="C48" s="110"/>
      <c r="D48" s="110"/>
      <c r="E48" s="44"/>
      <c r="F48" s="45"/>
      <c r="G48" s="46"/>
      <c r="H48" s="109" t="s">
        <v>2</v>
      </c>
      <c r="I48" s="109"/>
    </row>
    <row r="49" spans="1:9" s="7" customFormat="1" ht="32.25" customHeight="1" x14ac:dyDescent="0.3">
      <c r="A49" s="10"/>
      <c r="B49" s="10"/>
      <c r="C49" s="10"/>
      <c r="D49" s="6"/>
      <c r="E49" s="18"/>
      <c r="F49" s="39"/>
      <c r="G49" s="6"/>
      <c r="H49" s="6"/>
      <c r="I49" s="6"/>
    </row>
    <row r="50" spans="1:9" s="23" customFormat="1" ht="32.25" customHeight="1" x14ac:dyDescent="0.25">
      <c r="A50" s="20"/>
      <c r="B50" s="20"/>
      <c r="C50" s="20"/>
      <c r="D50" s="21"/>
      <c r="E50" s="22"/>
      <c r="F50" s="39"/>
      <c r="G50" s="21"/>
      <c r="H50" s="21"/>
      <c r="I50" s="21"/>
    </row>
    <row r="51" spans="1:9" s="23" customFormat="1" ht="32.25" customHeight="1" x14ac:dyDescent="0.25">
      <c r="A51" s="20"/>
      <c r="B51" s="20"/>
      <c r="C51" s="20"/>
      <c r="D51" s="21"/>
      <c r="E51" s="22"/>
      <c r="F51" s="39"/>
      <c r="G51" s="21"/>
      <c r="H51" s="21"/>
      <c r="I51" s="21"/>
    </row>
    <row r="52" spans="1:9" s="23" customFormat="1" ht="32.25" customHeight="1" x14ac:dyDescent="0.25">
      <c r="A52" s="20"/>
      <c r="B52" s="20"/>
      <c r="C52" s="20"/>
      <c r="D52" s="21"/>
      <c r="E52" s="22"/>
      <c r="F52" s="39"/>
      <c r="G52" s="21"/>
      <c r="H52" s="21"/>
      <c r="I52" s="21"/>
    </row>
    <row r="53" spans="1:9" s="23" customFormat="1" ht="32.25" customHeight="1" x14ac:dyDescent="0.25">
      <c r="A53" s="20"/>
      <c r="B53" s="20"/>
      <c r="C53" s="20"/>
      <c r="D53" s="21"/>
      <c r="E53" s="22"/>
      <c r="F53" s="39"/>
      <c r="G53" s="21"/>
      <c r="H53" s="21"/>
      <c r="I53" s="21"/>
    </row>
    <row r="54" spans="1:9" s="3" customFormat="1" ht="15.75" x14ac:dyDescent="0.25">
      <c r="A54" s="24"/>
      <c r="B54" s="24"/>
      <c r="C54" s="24"/>
      <c r="D54" s="25"/>
      <c r="E54" s="19"/>
      <c r="F54" s="36"/>
      <c r="G54" s="25"/>
      <c r="H54" s="25"/>
      <c r="I54" s="25"/>
    </row>
    <row r="55" spans="1:9" s="3" customFormat="1" ht="15.75" x14ac:dyDescent="0.25">
      <c r="A55" s="24"/>
      <c r="B55" s="24"/>
      <c r="C55" s="24"/>
      <c r="D55" s="25"/>
      <c r="E55" s="19"/>
      <c r="F55" s="36"/>
      <c r="G55" s="25"/>
      <c r="H55" s="25"/>
      <c r="I55" s="25"/>
    </row>
  </sheetData>
  <mergeCells count="3">
    <mergeCell ref="A5:I5"/>
    <mergeCell ref="H48:I48"/>
    <mergeCell ref="A48:D48"/>
  </mergeCells>
  <phoneticPr fontId="20" type="noConversion"/>
  <printOptions horizontalCentered="1"/>
  <pageMargins left="0.19685039370078741" right="0.19685039370078741" top="0.94488188976377963" bottom="0.39370078740157483" header="0.23622047244094491" footer="0.19685039370078741"/>
  <pageSetup paperSize="9" scale="60" fitToHeight="3" orientation="landscape" r:id="rId1"/>
  <headerFooter alignWithMargins="0">
    <oddFooter>&amp;C&amp;P</oddFooter>
  </headerFooter>
  <rowBreaks count="2" manualBreakCount="2">
    <brk id="24" max="8" man="1"/>
    <brk id="3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дод.6</vt:lpstr>
      <vt:lpstr>дод.6!Заголовки_для_печати</vt:lpstr>
      <vt:lpstr>дод.6!Область_печати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2019-11-28T15:39:21Z</cp:lastPrinted>
  <dcterms:created xsi:type="dcterms:W3CDTF">2014-01-17T10:52:16Z</dcterms:created>
  <dcterms:modified xsi:type="dcterms:W3CDTF">2019-11-29T13:54:20Z</dcterms:modified>
</cp:coreProperties>
</file>