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kompvid2\Desktop\Saite\"/>
    </mc:Choice>
  </mc:AlternateContent>
  <bookViews>
    <workbookView xWindow="10755" yWindow="165" windowWidth="5385" windowHeight="10740"/>
  </bookViews>
  <sheets>
    <sheet name="додаток 2" sheetId="7" r:id="rId1"/>
  </sheets>
  <definedNames>
    <definedName name="_xlnm._FilterDatabase" localSheetId="0" hidden="1">'додаток 2'!$A$10:$C$53</definedName>
    <definedName name="_xlnm.Print_Titles" localSheetId="0">'додаток 2'!$9:$10</definedName>
    <definedName name="_xlnm.Print_Area" localSheetId="0">'додаток 2'!$A$1:$C$55</definedName>
  </definedNames>
  <calcPr calcId="162913" fullCalcOnLoad="1"/>
</workbook>
</file>

<file path=xl/calcChain.xml><?xml version="1.0" encoding="utf-8"?>
<calcChain xmlns="http://schemas.openxmlformats.org/spreadsheetml/2006/main">
  <c r="C41" i="7" l="1"/>
  <c r="C37" i="7"/>
  <c r="C35" i="7"/>
  <c r="C29" i="7"/>
  <c r="C27" i="7" s="1"/>
  <c r="C39" i="7"/>
  <c r="C45" i="7"/>
  <c r="C25" i="7"/>
  <c r="C51" i="7"/>
  <c r="C49" i="7"/>
  <c r="C21" i="7"/>
  <c r="C16" i="7"/>
  <c r="C11" i="7" s="1"/>
  <c r="C53" i="7" l="1"/>
</calcChain>
</file>

<file path=xl/sharedStrings.xml><?xml version="1.0" encoding="utf-8"?>
<sst xmlns="http://schemas.openxmlformats.org/spreadsheetml/2006/main" count="54" uniqueCount="51">
  <si>
    <t>Виконавчий комітет міської ради</t>
  </si>
  <si>
    <t>Видатки на відрядження</t>
  </si>
  <si>
    <t>Інші виплати населенню</t>
  </si>
  <si>
    <t>Департамент містобудівного комплексу та земельних відносин міської ради</t>
  </si>
  <si>
    <t>Департамент економіки міської ради</t>
  </si>
  <si>
    <t>Оплата послуг (крім комунальних)</t>
  </si>
  <si>
    <t>Департамент житлово-комунального господарства міської ради</t>
  </si>
  <si>
    <t>Всього:</t>
  </si>
  <si>
    <t xml:space="preserve">Видатки в розрізі головних розпорядників коштів </t>
  </si>
  <si>
    <t>(грн.)</t>
  </si>
  <si>
    <t>КВК</t>
  </si>
  <si>
    <t>Оплата інших послуг</t>
  </si>
  <si>
    <t>Сума</t>
  </si>
  <si>
    <t>до рішення міської ради</t>
  </si>
  <si>
    <t>VІI скликання</t>
  </si>
  <si>
    <t>Департамент праці та соціального захисту населення міської ради</t>
  </si>
  <si>
    <t>Оплата праці і нарахування на заробітну плату</t>
  </si>
  <si>
    <t>Соціальна матеріальна допомога чернівчанам</t>
  </si>
  <si>
    <t>Відділ з питань обліку та контролю платежів за оренду комунального майна при департаменті економіки міської ради</t>
  </si>
  <si>
    <t>Відділ контролю платежів та аналізу виконання договорів оренди землі при департаменті містобудівного комплексу та земельних відносин міської ради</t>
  </si>
  <si>
    <t xml:space="preserve">Інші поточні видатки </t>
  </si>
  <si>
    <t xml:space="preserve">Оплата за житлово-комунальні послуги </t>
  </si>
  <si>
    <t>Додаток 2</t>
  </si>
  <si>
    <t>Заохочення працівників установ, підприємств міста та керівного складу органів самоорганізації населення та інших</t>
  </si>
  <si>
    <t>Оплата послуг за прикрашання міста до свят, виготовлення соціальної реклами</t>
  </si>
  <si>
    <t>Придбання предметів, матеріалів, обладнання та інвентарю</t>
  </si>
  <si>
    <t>Проживання і харчування делегацій та гостей міста</t>
  </si>
  <si>
    <r>
      <t>Оплата комунальних послуг та енергоносіїв</t>
    </r>
    <r>
      <rPr>
        <b/>
        <sz val="15"/>
        <rFont val="Times New Roman"/>
        <family val="1"/>
        <charset val="204"/>
      </rPr>
      <t xml:space="preserve"> (музей Г. Дроздовського)</t>
    </r>
  </si>
  <si>
    <t xml:space="preserve">Відзначення переможців міських конкурсів "Кращий за професією", "Кращий під'їзд", "Кращий фасад будинку" </t>
  </si>
  <si>
    <t>Департамент розвитку міської ради</t>
  </si>
  <si>
    <t>Відділ з питань обліку та контролю платежів за оренду комунального майна при департаменті розвитку міської ради</t>
  </si>
  <si>
    <t>Проведення культурно-масових заходів</t>
  </si>
  <si>
    <t>Інформаційна кампанія в рамках Програми реалізації Бюджету ініціатив чернівчан (бюджету участі)</t>
  </si>
  <si>
    <t>Управління освіти міської ради</t>
  </si>
  <si>
    <t>Заохочення переможців Міжнародних, ІІ-ІV етапів Всеукраїнських учнівських олімпіад із базових дисциплін, ІІ-ІІІ етапів Всеукраїнського конкурсу-захисту науково-дослідницьких робіт, Міжнародних і Всеукраїнських учнівських конкурсів і турнірів</t>
  </si>
  <si>
    <t>Пільгове прання білизни одиноким громадянам похилого віку</t>
  </si>
  <si>
    <t>Фінансова підтримка громадських організацій соціального спрямування</t>
  </si>
  <si>
    <t>Управління культури міської ради</t>
  </si>
  <si>
    <t>Оплата транспортних послуг по перевезенню колективів для участі у фестивалях, конкурсах та оплата відряджень</t>
  </si>
  <si>
    <t>Проведення архітектурних та містобудівних конкурсів</t>
  </si>
  <si>
    <t>Управління по фізичній культурі та спорту міської ради</t>
  </si>
  <si>
    <t>Проведення фізкультурно-оздоровчих та спортивно-масових заходів</t>
  </si>
  <si>
    <t>Виконання рішень суду</t>
  </si>
  <si>
    <t>Секретар Чернівецької міської ради</t>
  </si>
  <si>
    <t>В. Продан</t>
  </si>
  <si>
    <t>Звіт про використання коштів цільового фонду соціально-економічного розвитку міста за 9 місяців 2019 року за напрямками використання</t>
  </si>
  <si>
    <t>Фінансова підтримка ГО "Українська Академія Лідерства"</t>
  </si>
  <si>
    <t>Фінансова пітримка ГО "Культурний капітал"</t>
  </si>
  <si>
    <t>Організація та проведення заходів</t>
  </si>
  <si>
    <t>Оплата послуг за прибирання міста після свят</t>
  </si>
  <si>
    <r>
      <rPr>
        <u/>
        <sz val="13"/>
        <rFont val="Times New Roman"/>
        <family val="1"/>
        <charset val="204"/>
      </rPr>
      <t>28.11.2019</t>
    </r>
    <r>
      <rPr>
        <sz val="13"/>
        <rFont val="Times New Roman"/>
        <family val="1"/>
        <charset val="204"/>
      </rPr>
      <t xml:space="preserve"> № </t>
    </r>
    <r>
      <rPr>
        <u/>
        <sz val="13"/>
        <rFont val="Times New Roman"/>
        <family val="1"/>
        <charset val="204"/>
      </rPr>
      <t>1988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</si>
</sst>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209" formatCode="00"/>
  </numFmts>
  <fonts count="17" x14ac:knownFonts="1">
    <font>
      <sz val="10"/>
      <name val="Arial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b/>
      <sz val="18"/>
      <name val="Times New Roman"/>
      <family val="1"/>
      <charset val="204"/>
    </font>
    <font>
      <sz val="16"/>
      <name val="Times New Roman"/>
      <family val="1"/>
      <charset val="204"/>
    </font>
    <font>
      <b/>
      <sz val="15"/>
      <name val="Times New Roman"/>
      <family val="1"/>
      <charset val="204"/>
    </font>
    <font>
      <sz val="15"/>
      <name val="Times New Roman"/>
      <family val="1"/>
      <charset val="204"/>
    </font>
    <font>
      <b/>
      <sz val="18"/>
      <name val="Arial"/>
      <family val="2"/>
      <charset val="204"/>
    </font>
    <font>
      <sz val="18"/>
      <name val="Arial"/>
      <family val="2"/>
      <charset val="204"/>
    </font>
    <font>
      <sz val="18"/>
      <name val="Times New Roman"/>
      <family val="1"/>
      <charset val="204"/>
    </font>
    <font>
      <b/>
      <sz val="20"/>
      <name val="Times New Roman"/>
      <family val="1"/>
      <charset val="204"/>
    </font>
    <font>
      <u/>
      <sz val="13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1" fillId="0" borderId="0" xfId="0" applyFont="1" applyAlignment="1">
      <alignment vertical="top"/>
    </xf>
    <xf numFmtId="0" fontId="1" fillId="0" borderId="0" xfId="0" applyFont="1" applyFill="1" applyAlignment="1">
      <alignment vertical="top"/>
    </xf>
    <xf numFmtId="4" fontId="1" fillId="0" borderId="0" xfId="0" applyNumberFormat="1" applyFont="1" applyFill="1" applyAlignment="1">
      <alignment horizontal="right" vertical="top"/>
    </xf>
    <xf numFmtId="209" fontId="3" fillId="0" borderId="0" xfId="0" applyNumberFormat="1" applyFont="1" applyFill="1" applyBorder="1" applyAlignment="1">
      <alignment horizontal="center" vertical="top"/>
    </xf>
    <xf numFmtId="0" fontId="4" fillId="0" borderId="0" xfId="0" applyFont="1" applyFill="1" applyBorder="1" applyAlignment="1">
      <alignment vertical="top"/>
    </xf>
    <xf numFmtId="0" fontId="1" fillId="0" borderId="0" xfId="0" applyFont="1" applyAlignment="1">
      <alignment horizontal="center" vertical="top" wrapText="1"/>
    </xf>
    <xf numFmtId="0" fontId="1" fillId="0" borderId="0" xfId="0" applyFont="1" applyFill="1" applyBorder="1" applyAlignment="1">
      <alignment vertical="top"/>
    </xf>
    <xf numFmtId="0" fontId="1" fillId="0" borderId="0" xfId="0" applyFont="1" applyAlignment="1">
      <alignment horizontal="center" vertical="top"/>
    </xf>
    <xf numFmtId="0" fontId="2" fillId="0" borderId="0" xfId="0" applyFont="1" applyAlignment="1">
      <alignment horizontal="center" vertical="top"/>
    </xf>
    <xf numFmtId="0" fontId="3" fillId="0" borderId="0" xfId="0" applyFont="1" applyAlignment="1">
      <alignment horizontal="center" vertical="top"/>
    </xf>
    <xf numFmtId="209" fontId="1" fillId="0" borderId="0" xfId="0" applyNumberFormat="1" applyFont="1" applyFill="1" applyBorder="1" applyAlignment="1">
      <alignment horizontal="center" vertical="top"/>
    </xf>
    <xf numFmtId="4" fontId="1" fillId="0" borderId="0" xfId="0" applyNumberFormat="1" applyFont="1" applyFill="1" applyBorder="1" applyAlignment="1">
      <alignment horizontal="right" vertical="top"/>
    </xf>
    <xf numFmtId="0" fontId="1" fillId="0" borderId="0" xfId="0" applyFont="1" applyBorder="1" applyAlignment="1">
      <alignment vertical="top"/>
    </xf>
    <xf numFmtId="209" fontId="2" fillId="0" borderId="0" xfId="0" applyNumberFormat="1" applyFont="1" applyFill="1" applyBorder="1" applyAlignment="1">
      <alignment horizontal="center" vertical="top"/>
    </xf>
    <xf numFmtId="0" fontId="1" fillId="0" borderId="0" xfId="0" applyFont="1" applyFill="1" applyBorder="1" applyAlignment="1">
      <alignment vertical="top" wrapText="1"/>
    </xf>
    <xf numFmtId="209" fontId="2" fillId="0" borderId="0" xfId="0" applyNumberFormat="1" applyFont="1" applyFill="1" applyAlignment="1">
      <alignment horizontal="center" vertical="top"/>
    </xf>
    <xf numFmtId="0" fontId="1" fillId="2" borderId="0" xfId="0" applyFont="1" applyFill="1" applyAlignment="1">
      <alignment vertical="top"/>
    </xf>
    <xf numFmtId="0" fontId="2" fillId="0" borderId="0" xfId="0" applyFont="1" applyFill="1" applyBorder="1" applyAlignment="1">
      <alignment horizontal="left" vertical="top" wrapText="1"/>
    </xf>
    <xf numFmtId="209" fontId="6" fillId="0" borderId="0" xfId="0" applyNumberFormat="1" applyFont="1" applyFill="1" applyAlignment="1">
      <alignment horizontal="center" vertical="top"/>
    </xf>
    <xf numFmtId="0" fontId="7" fillId="0" borderId="0" xfId="0" applyFont="1" applyFill="1" applyAlignment="1">
      <alignment vertical="top"/>
    </xf>
    <xf numFmtId="4" fontId="7" fillId="0" borderId="0" xfId="0" applyNumberFormat="1" applyFont="1" applyFill="1" applyAlignment="1">
      <alignment horizontal="left" vertical="top"/>
    </xf>
    <xf numFmtId="4" fontId="7" fillId="0" borderId="0" xfId="0" applyNumberFormat="1" applyFont="1" applyFill="1" applyAlignment="1">
      <alignment horizontal="left"/>
    </xf>
    <xf numFmtId="4" fontId="7" fillId="0" borderId="0" xfId="0" applyNumberFormat="1" applyFont="1" applyFill="1" applyBorder="1" applyAlignment="1">
      <alignment horizontal="right" vertical="top"/>
    </xf>
    <xf numFmtId="209" fontId="11" fillId="0" borderId="1" xfId="0" applyNumberFormat="1" applyFont="1" applyFill="1" applyBorder="1" applyAlignment="1">
      <alignment horizontal="center" vertical="top"/>
    </xf>
    <xf numFmtId="209" fontId="11" fillId="0" borderId="0" xfId="0" applyNumberFormat="1" applyFont="1" applyFill="1" applyBorder="1" applyAlignment="1">
      <alignment horizontal="center" vertical="top"/>
    </xf>
    <xf numFmtId="0" fontId="10" fillId="0" borderId="0" xfId="0" applyFont="1" applyFill="1" applyBorder="1" applyAlignment="1">
      <alignment vertical="top"/>
    </xf>
    <xf numFmtId="3" fontId="5" fillId="0" borderId="0" xfId="0" applyNumberFormat="1" applyFont="1" applyFill="1" applyBorder="1" applyAlignment="1">
      <alignment vertical="center"/>
    </xf>
    <xf numFmtId="0" fontId="14" fillId="0" borderId="0" xfId="0" applyFont="1" applyAlignment="1">
      <alignment vertical="top"/>
    </xf>
    <xf numFmtId="4" fontId="15" fillId="0" borderId="0" xfId="0" applyNumberFormat="1" applyFont="1" applyFill="1" applyBorder="1" applyAlignment="1">
      <alignment horizontal="right" vertical="center"/>
    </xf>
    <xf numFmtId="4" fontId="5" fillId="0" borderId="1" xfId="0" applyNumberFormat="1" applyFont="1" applyFill="1" applyBorder="1" applyAlignment="1">
      <alignment vertical="center"/>
    </xf>
    <xf numFmtId="4" fontId="9" fillId="0" borderId="1" xfId="0" applyNumberFormat="1" applyFont="1" applyFill="1" applyBorder="1" applyAlignment="1">
      <alignment vertical="center"/>
    </xf>
    <xf numFmtId="0" fontId="10" fillId="0" borderId="1" xfId="0" applyFont="1" applyFill="1" applyBorder="1" applyAlignment="1">
      <alignment horizontal="left" vertical="top" wrapText="1"/>
    </xf>
    <xf numFmtId="0" fontId="11" fillId="0" borderId="1" xfId="0" applyFont="1" applyFill="1" applyBorder="1" applyAlignment="1">
      <alignment horizontal="left" vertical="top" wrapText="1"/>
    </xf>
    <xf numFmtId="0" fontId="10" fillId="0" borderId="2" xfId="0" applyFont="1" applyFill="1" applyBorder="1" applyAlignment="1">
      <alignment horizontal="left" vertical="top" wrapText="1"/>
    </xf>
    <xf numFmtId="4" fontId="5" fillId="0" borderId="1" xfId="0" applyNumberFormat="1" applyFont="1" applyFill="1" applyBorder="1" applyAlignment="1">
      <alignment vertical="center" wrapText="1"/>
    </xf>
    <xf numFmtId="0" fontId="10" fillId="0" borderId="1" xfId="0" applyFont="1" applyFill="1" applyBorder="1" applyAlignment="1">
      <alignment horizontal="left" vertical="top"/>
    </xf>
    <xf numFmtId="0" fontId="11" fillId="0" borderId="1" xfId="0" applyFont="1" applyFill="1" applyBorder="1" applyAlignment="1">
      <alignment vertical="top" wrapText="1"/>
    </xf>
    <xf numFmtId="0" fontId="10" fillId="0" borderId="1" xfId="0" applyFont="1" applyFill="1" applyBorder="1" applyAlignment="1">
      <alignment vertical="top"/>
    </xf>
    <xf numFmtId="4" fontId="9" fillId="0" borderId="1" xfId="0" applyNumberFormat="1" applyFont="1" applyFill="1" applyBorder="1" applyAlignment="1">
      <alignment vertical="center" wrapText="1"/>
    </xf>
    <xf numFmtId="0" fontId="8" fillId="0" borderId="0" xfId="0" applyFont="1" applyFill="1" applyBorder="1" applyAlignment="1">
      <alignment horizontal="center" vertical="top" wrapText="1"/>
    </xf>
    <xf numFmtId="209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209" fontId="10" fillId="0" borderId="1" xfId="0" applyNumberFormat="1" applyFont="1" applyFill="1" applyBorder="1" applyAlignment="1">
      <alignment horizontal="center" vertical="top"/>
    </xf>
    <xf numFmtId="209" fontId="10" fillId="0" borderId="2" xfId="0" applyNumberFormat="1" applyFont="1" applyFill="1" applyBorder="1" applyAlignment="1">
      <alignment horizontal="center" vertical="top"/>
    </xf>
    <xf numFmtId="209" fontId="10" fillId="0" borderId="3" xfId="0" applyNumberFormat="1" applyFont="1" applyFill="1" applyBorder="1" applyAlignment="1">
      <alignment horizontal="center" vertical="top"/>
    </xf>
    <xf numFmtId="209" fontId="10" fillId="0" borderId="4" xfId="0" applyNumberFormat="1" applyFont="1" applyFill="1" applyBorder="1" applyAlignment="1">
      <alignment horizontal="center" vertical="top"/>
    </xf>
    <xf numFmtId="0" fontId="8" fillId="0" borderId="0" xfId="0" applyFont="1" applyFill="1" applyBorder="1" applyAlignment="1">
      <alignment horizontal="left" vertical="top"/>
    </xf>
    <xf numFmtId="0" fontId="12" fillId="0" borderId="0" xfId="0" applyFont="1" applyFill="1" applyBorder="1" applyAlignment="1">
      <alignment horizontal="left" vertical="top"/>
    </xf>
    <xf numFmtId="0" fontId="13" fillId="0" borderId="0" xfId="0" applyFont="1" applyAlignment="1">
      <alignment horizontal="left" vertical="top"/>
    </xf>
    <xf numFmtId="209" fontId="15" fillId="0" borderId="0" xfId="0" applyNumberFormat="1" applyFont="1" applyFill="1" applyBorder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42"/>
  <sheetViews>
    <sheetView tabSelected="1" view="pageBreakPreview" zoomScale="70" zoomScaleNormal="100" zoomScaleSheetLayoutView="70" workbookViewId="0">
      <selection activeCell="B24" sqref="B24"/>
    </sheetView>
  </sheetViews>
  <sheetFormatPr defaultRowHeight="21.75" customHeight="1" x14ac:dyDescent="0.2"/>
  <cols>
    <col min="1" max="1" width="8.28515625" style="16" customWidth="1"/>
    <col min="2" max="2" width="97" style="2" customWidth="1"/>
    <col min="3" max="3" width="29.28515625" style="3" customWidth="1"/>
    <col min="4" max="4" width="9" style="1" customWidth="1"/>
    <col min="5" max="16384" width="9.140625" style="1"/>
  </cols>
  <sheetData>
    <row r="1" spans="1:17" ht="15.75" customHeight="1" x14ac:dyDescent="0.2">
      <c r="A1" s="19"/>
      <c r="B1" s="20"/>
      <c r="C1" s="21" t="s">
        <v>22</v>
      </c>
    </row>
    <row r="2" spans="1:17" ht="15.75" customHeight="1" x14ac:dyDescent="0.2">
      <c r="A2" s="19"/>
      <c r="B2" s="20"/>
      <c r="C2" s="21" t="s">
        <v>13</v>
      </c>
    </row>
    <row r="3" spans="1:17" ht="15.75" customHeight="1" x14ac:dyDescent="0.2">
      <c r="A3" s="19"/>
      <c r="B3" s="20"/>
      <c r="C3" s="21" t="s">
        <v>14</v>
      </c>
    </row>
    <row r="4" spans="1:17" ht="15.75" customHeight="1" x14ac:dyDescent="0.25">
      <c r="A4" s="19"/>
      <c r="B4" s="20"/>
      <c r="C4" s="22" t="s">
        <v>50</v>
      </c>
    </row>
    <row r="5" spans="1:17" ht="14.25" customHeight="1" x14ac:dyDescent="0.25">
      <c r="A5" s="19"/>
      <c r="B5" s="20"/>
      <c r="C5" s="22"/>
    </row>
    <row r="6" spans="1:17" ht="12" customHeight="1" x14ac:dyDescent="0.25">
      <c r="A6" s="19"/>
      <c r="B6" s="20"/>
      <c r="C6" s="22"/>
    </row>
    <row r="7" spans="1:17" ht="52.9" customHeight="1" x14ac:dyDescent="0.2">
      <c r="A7" s="40" t="s">
        <v>45</v>
      </c>
      <c r="B7" s="40"/>
      <c r="C7" s="40"/>
    </row>
    <row r="8" spans="1:17" ht="18.75" x14ac:dyDescent="0.2">
      <c r="A8" s="4"/>
      <c r="B8" s="5"/>
      <c r="C8" s="23" t="s">
        <v>9</v>
      </c>
    </row>
    <row r="9" spans="1:17" ht="15.75" x14ac:dyDescent="0.2">
      <c r="A9" s="41" t="s">
        <v>10</v>
      </c>
      <c r="B9" s="42" t="s">
        <v>8</v>
      </c>
      <c r="C9" s="43" t="s">
        <v>12</v>
      </c>
    </row>
    <row r="10" spans="1:17" s="6" customFormat="1" ht="15.75" x14ac:dyDescent="0.2">
      <c r="A10" s="41"/>
      <c r="B10" s="42"/>
      <c r="C10" s="43"/>
    </row>
    <row r="11" spans="1:17" s="17" customFormat="1" ht="20.25" x14ac:dyDescent="0.2">
      <c r="A11" s="45">
        <v>2</v>
      </c>
      <c r="B11" s="32" t="s">
        <v>0</v>
      </c>
      <c r="C11" s="30">
        <f>C12+C14+C16+C19+C20+C21+C23+C13+C15+C24</f>
        <v>3517287.91</v>
      </c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</row>
    <row r="12" spans="1:17" ht="20.25" x14ac:dyDescent="0.2">
      <c r="A12" s="46"/>
      <c r="B12" s="32" t="s">
        <v>16</v>
      </c>
      <c r="C12" s="30">
        <v>2519471.29</v>
      </c>
    </row>
    <row r="13" spans="1:17" ht="20.25" x14ac:dyDescent="0.2">
      <c r="A13" s="46"/>
      <c r="B13" s="32" t="s">
        <v>31</v>
      </c>
      <c r="C13" s="30">
        <v>32289.1</v>
      </c>
    </row>
    <row r="14" spans="1:17" ht="20.25" x14ac:dyDescent="0.2">
      <c r="A14" s="46"/>
      <c r="B14" s="32" t="s">
        <v>25</v>
      </c>
      <c r="C14" s="30">
        <v>239147.51999999999</v>
      </c>
    </row>
    <row r="15" spans="1:17" ht="39" x14ac:dyDescent="0.2">
      <c r="A15" s="46"/>
      <c r="B15" s="32" t="s">
        <v>32</v>
      </c>
      <c r="C15" s="30">
        <v>16383</v>
      </c>
    </row>
    <row r="16" spans="1:17" ht="20.25" x14ac:dyDescent="0.2">
      <c r="A16" s="46"/>
      <c r="B16" s="32" t="s">
        <v>5</v>
      </c>
      <c r="C16" s="30">
        <f>SUM(C17:C18)</f>
        <v>186646.05</v>
      </c>
    </row>
    <row r="17" spans="1:4" ht="20.25" x14ac:dyDescent="0.2">
      <c r="A17" s="46"/>
      <c r="B17" s="33" t="s">
        <v>26</v>
      </c>
      <c r="C17" s="31">
        <v>145006</v>
      </c>
    </row>
    <row r="18" spans="1:4" ht="20.25" x14ac:dyDescent="0.2">
      <c r="A18" s="46"/>
      <c r="B18" s="33" t="s">
        <v>11</v>
      </c>
      <c r="C18" s="31">
        <v>41640.050000000003</v>
      </c>
    </row>
    <row r="19" spans="1:4" ht="20.25" x14ac:dyDescent="0.2">
      <c r="A19" s="46"/>
      <c r="B19" s="32" t="s">
        <v>1</v>
      </c>
      <c r="C19" s="30">
        <v>17724.189999999999</v>
      </c>
    </row>
    <row r="20" spans="1:4" ht="20.25" x14ac:dyDescent="0.2">
      <c r="A20" s="46"/>
      <c r="B20" s="32" t="s">
        <v>27</v>
      </c>
      <c r="C20" s="30">
        <v>14164.17</v>
      </c>
    </row>
    <row r="21" spans="1:4" ht="20.25" x14ac:dyDescent="0.2">
      <c r="A21" s="46"/>
      <c r="B21" s="32" t="s">
        <v>2</v>
      </c>
      <c r="C21" s="30">
        <f>SUM(C22:C22)</f>
        <v>387273.85</v>
      </c>
    </row>
    <row r="22" spans="1:4" ht="41.25" customHeight="1" x14ac:dyDescent="0.2">
      <c r="A22" s="46"/>
      <c r="B22" s="33" t="s">
        <v>23</v>
      </c>
      <c r="C22" s="31">
        <v>387273.85</v>
      </c>
    </row>
    <row r="23" spans="1:4" ht="20.25" x14ac:dyDescent="0.2">
      <c r="A23" s="46"/>
      <c r="B23" s="34" t="s">
        <v>20</v>
      </c>
      <c r="C23" s="30">
        <v>5638.74</v>
      </c>
    </row>
    <row r="24" spans="1:4" ht="20.25" x14ac:dyDescent="0.2">
      <c r="A24" s="47"/>
      <c r="B24" s="34" t="s">
        <v>46</v>
      </c>
      <c r="C24" s="30">
        <v>98550</v>
      </c>
    </row>
    <row r="25" spans="1:4" s="8" customFormat="1" ht="20.25" x14ac:dyDescent="0.2">
      <c r="A25" s="44">
        <v>6</v>
      </c>
      <c r="B25" s="32" t="s">
        <v>33</v>
      </c>
      <c r="C25" s="35">
        <f>C26</f>
        <v>373167.79</v>
      </c>
    </row>
    <row r="26" spans="1:4" s="8" customFormat="1" ht="81.75" customHeight="1" x14ac:dyDescent="0.2">
      <c r="A26" s="44"/>
      <c r="B26" s="33" t="s">
        <v>34</v>
      </c>
      <c r="C26" s="39">
        <v>373167.79</v>
      </c>
      <c r="D26" s="18"/>
    </row>
    <row r="27" spans="1:4" s="8" customFormat="1" ht="20.25" x14ac:dyDescent="0.2">
      <c r="A27" s="45">
        <v>8</v>
      </c>
      <c r="B27" s="32" t="s">
        <v>15</v>
      </c>
      <c r="C27" s="35">
        <f>C29+C28+C33+C34</f>
        <v>1530097.69</v>
      </c>
    </row>
    <row r="28" spans="1:4" s="8" customFormat="1" ht="19.5" customHeight="1" x14ac:dyDescent="0.2">
      <c r="A28" s="46"/>
      <c r="B28" s="32" t="s">
        <v>16</v>
      </c>
      <c r="C28" s="35">
        <v>238041.2</v>
      </c>
      <c r="D28" s="18"/>
    </row>
    <row r="29" spans="1:4" s="9" customFormat="1" ht="19.5" customHeight="1" x14ac:dyDescent="0.2">
      <c r="A29" s="46"/>
      <c r="B29" s="32" t="s">
        <v>2</v>
      </c>
      <c r="C29" s="35">
        <f>C30+C31+C32</f>
        <v>984081.82</v>
      </c>
    </row>
    <row r="30" spans="1:4" s="10" customFormat="1" ht="19.5" customHeight="1" x14ac:dyDescent="0.2">
      <c r="A30" s="46"/>
      <c r="B30" s="33" t="s">
        <v>17</v>
      </c>
      <c r="C30" s="31">
        <v>573500</v>
      </c>
    </row>
    <row r="31" spans="1:4" s="10" customFormat="1" ht="19.5" customHeight="1" x14ac:dyDescent="0.2">
      <c r="A31" s="46"/>
      <c r="B31" s="33" t="s">
        <v>35</v>
      </c>
      <c r="C31" s="31">
        <v>45608.82</v>
      </c>
    </row>
    <row r="32" spans="1:4" ht="19.5" customHeight="1" x14ac:dyDescent="0.2">
      <c r="A32" s="46"/>
      <c r="B32" s="33" t="s">
        <v>42</v>
      </c>
      <c r="C32" s="31">
        <v>364973</v>
      </c>
    </row>
    <row r="33" spans="1:3" ht="19.5" customHeight="1" x14ac:dyDescent="0.2">
      <c r="A33" s="46"/>
      <c r="B33" s="32" t="s">
        <v>5</v>
      </c>
      <c r="C33" s="30">
        <v>34974.67</v>
      </c>
    </row>
    <row r="34" spans="1:3" ht="19.5" customHeight="1" x14ac:dyDescent="0.2">
      <c r="A34" s="47"/>
      <c r="B34" s="32" t="s">
        <v>36</v>
      </c>
      <c r="C34" s="30">
        <v>273000</v>
      </c>
    </row>
    <row r="35" spans="1:3" ht="20.25" x14ac:dyDescent="0.2">
      <c r="A35" s="45">
        <v>10</v>
      </c>
      <c r="B35" s="32" t="s">
        <v>37</v>
      </c>
      <c r="C35" s="30">
        <f>C36+C37+C38</f>
        <v>564500</v>
      </c>
    </row>
    <row r="36" spans="1:3" ht="39.75" customHeight="1" x14ac:dyDescent="0.2">
      <c r="A36" s="46"/>
      <c r="B36" s="33" t="s">
        <v>38</v>
      </c>
      <c r="C36" s="31">
        <v>49500</v>
      </c>
    </row>
    <row r="37" spans="1:3" ht="23.25" customHeight="1" x14ac:dyDescent="0.2">
      <c r="A37" s="46"/>
      <c r="B37" s="33" t="s">
        <v>47</v>
      </c>
      <c r="C37" s="31">
        <f>140000</f>
        <v>140000</v>
      </c>
    </row>
    <row r="38" spans="1:3" ht="21" customHeight="1" x14ac:dyDescent="0.2">
      <c r="A38" s="47"/>
      <c r="B38" s="33" t="s">
        <v>48</v>
      </c>
      <c r="C38" s="31">
        <v>375000</v>
      </c>
    </row>
    <row r="39" spans="1:3" ht="20.25" x14ac:dyDescent="0.2">
      <c r="A39" s="45">
        <v>11</v>
      </c>
      <c r="B39" s="32" t="s">
        <v>40</v>
      </c>
      <c r="C39" s="30">
        <f>C40</f>
        <v>35880</v>
      </c>
    </row>
    <row r="40" spans="1:3" ht="22.5" customHeight="1" x14ac:dyDescent="0.2">
      <c r="A40" s="47"/>
      <c r="B40" s="33" t="s">
        <v>41</v>
      </c>
      <c r="C40" s="31">
        <v>35880</v>
      </c>
    </row>
    <row r="41" spans="1:3" ht="20.25" x14ac:dyDescent="0.2">
      <c r="A41" s="44">
        <v>12</v>
      </c>
      <c r="B41" s="32" t="s">
        <v>6</v>
      </c>
      <c r="C41" s="30">
        <f>C42+C44+C43</f>
        <v>183262.53999999998</v>
      </c>
    </row>
    <row r="42" spans="1:3" ht="39" x14ac:dyDescent="0.2">
      <c r="A42" s="44"/>
      <c r="B42" s="33" t="s">
        <v>28</v>
      </c>
      <c r="C42" s="31">
        <v>51134.559999999998</v>
      </c>
    </row>
    <row r="43" spans="1:3" ht="20.25" x14ac:dyDescent="0.2">
      <c r="A43" s="44"/>
      <c r="B43" s="33" t="s">
        <v>49</v>
      </c>
      <c r="C43" s="31">
        <v>50643.37</v>
      </c>
    </row>
    <row r="44" spans="1:3" ht="20.25" x14ac:dyDescent="0.2">
      <c r="A44" s="44"/>
      <c r="B44" s="33" t="s">
        <v>21</v>
      </c>
      <c r="C44" s="31">
        <v>81484.61</v>
      </c>
    </row>
    <row r="45" spans="1:3" ht="25.5" customHeight="1" x14ac:dyDescent="0.2">
      <c r="A45" s="45">
        <v>16</v>
      </c>
      <c r="B45" s="32" t="s">
        <v>3</v>
      </c>
      <c r="C45" s="30">
        <f>SUM(C46:C48)</f>
        <v>721687.45</v>
      </c>
    </row>
    <row r="46" spans="1:3" ht="40.5" customHeight="1" x14ac:dyDescent="0.2">
      <c r="A46" s="46"/>
      <c r="B46" s="33" t="s">
        <v>19</v>
      </c>
      <c r="C46" s="31">
        <v>474187.45</v>
      </c>
    </row>
    <row r="47" spans="1:3" ht="24" customHeight="1" x14ac:dyDescent="0.2">
      <c r="A47" s="46"/>
      <c r="B47" s="37" t="s">
        <v>24</v>
      </c>
      <c r="C47" s="31">
        <v>197500</v>
      </c>
    </row>
    <row r="48" spans="1:3" ht="24" customHeight="1" x14ac:dyDescent="0.2">
      <c r="A48" s="47"/>
      <c r="B48" s="37" t="s">
        <v>39</v>
      </c>
      <c r="C48" s="31">
        <v>50000</v>
      </c>
    </row>
    <row r="49" spans="1:4" ht="20.25" x14ac:dyDescent="0.2">
      <c r="A49" s="44">
        <v>27</v>
      </c>
      <c r="B49" s="36" t="s">
        <v>4</v>
      </c>
      <c r="C49" s="30">
        <f>SUM(C50:C50)</f>
        <v>69776.05</v>
      </c>
      <c r="D49" s="2"/>
    </row>
    <row r="50" spans="1:4" ht="39" x14ac:dyDescent="0.2">
      <c r="A50" s="44"/>
      <c r="B50" s="33" t="s">
        <v>18</v>
      </c>
      <c r="C50" s="31">
        <v>69776.05</v>
      </c>
      <c r="D50" s="2"/>
    </row>
    <row r="51" spans="1:4" ht="20.25" x14ac:dyDescent="0.2">
      <c r="A51" s="44">
        <v>27</v>
      </c>
      <c r="B51" s="36" t="s">
        <v>29</v>
      </c>
      <c r="C51" s="30">
        <f>SUM(C52:C52)</f>
        <v>268605.62</v>
      </c>
    </row>
    <row r="52" spans="1:4" ht="39" x14ac:dyDescent="0.2">
      <c r="A52" s="44"/>
      <c r="B52" s="33" t="s">
        <v>30</v>
      </c>
      <c r="C52" s="31">
        <v>268605.62</v>
      </c>
    </row>
    <row r="53" spans="1:4" ht="20.25" x14ac:dyDescent="0.2">
      <c r="A53" s="24"/>
      <c r="B53" s="38" t="s">
        <v>7</v>
      </c>
      <c r="C53" s="30">
        <f>C49+C45+C41+C27+C11+C51+C35+C25+C39</f>
        <v>7264265.0500000007</v>
      </c>
    </row>
    <row r="54" spans="1:4" ht="20.25" x14ac:dyDescent="0.2">
      <c r="A54" s="25"/>
      <c r="B54" s="26"/>
      <c r="C54" s="27"/>
    </row>
    <row r="55" spans="1:4" ht="30.75" customHeight="1" x14ac:dyDescent="0.2">
      <c r="A55" s="51" t="s">
        <v>43</v>
      </c>
      <c r="B55" s="51"/>
      <c r="C55" s="29" t="s">
        <v>44</v>
      </c>
    </row>
    <row r="56" spans="1:4" s="28" customFormat="1" ht="23.25" x14ac:dyDescent="0.2">
      <c r="A56" s="48"/>
      <c r="B56" s="49"/>
      <c r="C56" s="50"/>
    </row>
    <row r="57" spans="1:4" s="13" customFormat="1" ht="15.75" x14ac:dyDescent="0.2">
      <c r="A57" s="11"/>
      <c r="B57" s="7"/>
      <c r="C57" s="12"/>
    </row>
    <row r="58" spans="1:4" s="13" customFormat="1" ht="15.75" x14ac:dyDescent="0.2">
      <c r="A58" s="11"/>
      <c r="B58" s="7"/>
      <c r="C58" s="12"/>
    </row>
    <row r="59" spans="1:4" s="13" customFormat="1" ht="15.75" x14ac:dyDescent="0.2">
      <c r="A59" s="11"/>
      <c r="B59" s="7"/>
      <c r="C59" s="12"/>
    </row>
    <row r="60" spans="1:4" s="13" customFormat="1" ht="15.75" x14ac:dyDescent="0.2">
      <c r="A60" s="11"/>
      <c r="B60" s="7"/>
      <c r="C60" s="12"/>
    </row>
    <row r="61" spans="1:4" s="13" customFormat="1" ht="15.75" x14ac:dyDescent="0.2">
      <c r="A61" s="11"/>
      <c r="B61" s="7"/>
      <c r="C61" s="12"/>
    </row>
    <row r="62" spans="1:4" s="13" customFormat="1" ht="15.75" x14ac:dyDescent="0.2">
      <c r="A62" s="11"/>
      <c r="B62" s="7"/>
      <c r="C62" s="12"/>
    </row>
    <row r="63" spans="1:4" s="13" customFormat="1" ht="15.75" x14ac:dyDescent="0.2">
      <c r="A63" s="14"/>
      <c r="B63" s="15"/>
      <c r="C63" s="12"/>
    </row>
    <row r="64" spans="1:4" ht="15.75" x14ac:dyDescent="0.2"/>
    <row r="65" ht="15.75" x14ac:dyDescent="0.2"/>
    <row r="66" ht="15.75" x14ac:dyDescent="0.2"/>
    <row r="67" ht="15.75" x14ac:dyDescent="0.2"/>
    <row r="68" ht="15.75" x14ac:dyDescent="0.2"/>
    <row r="69" ht="15.75" x14ac:dyDescent="0.2"/>
    <row r="70" ht="15.75" x14ac:dyDescent="0.2"/>
    <row r="71" ht="15.75" x14ac:dyDescent="0.2"/>
    <row r="72" ht="15.75" x14ac:dyDescent="0.2"/>
    <row r="73" ht="15.75" x14ac:dyDescent="0.2"/>
    <row r="74" ht="15.75" x14ac:dyDescent="0.2"/>
    <row r="75" ht="15.75" x14ac:dyDescent="0.2"/>
    <row r="76" ht="15.75" x14ac:dyDescent="0.2"/>
    <row r="77" ht="15.75" x14ac:dyDescent="0.2"/>
    <row r="78" ht="15.75" x14ac:dyDescent="0.2"/>
    <row r="79" ht="15.75" x14ac:dyDescent="0.2"/>
    <row r="80" ht="15.75" x14ac:dyDescent="0.2"/>
    <row r="81" ht="15.75" x14ac:dyDescent="0.2"/>
    <row r="82" ht="15.75" x14ac:dyDescent="0.2"/>
    <row r="83" ht="15.75" x14ac:dyDescent="0.2"/>
    <row r="84" ht="15.75" x14ac:dyDescent="0.2"/>
    <row r="85" ht="15.75" x14ac:dyDescent="0.2"/>
    <row r="86" ht="15.75" x14ac:dyDescent="0.2"/>
    <row r="87" ht="15.75" x14ac:dyDescent="0.2"/>
    <row r="88" ht="15.75" x14ac:dyDescent="0.2"/>
    <row r="89" ht="15.75" x14ac:dyDescent="0.2"/>
    <row r="90" ht="15.75" x14ac:dyDescent="0.2"/>
    <row r="91" ht="15.75" x14ac:dyDescent="0.2"/>
    <row r="92" ht="15.75" x14ac:dyDescent="0.2"/>
    <row r="93" ht="15.75" x14ac:dyDescent="0.2"/>
    <row r="94" ht="15.75" x14ac:dyDescent="0.2"/>
    <row r="95" ht="15.75" x14ac:dyDescent="0.2"/>
    <row r="96" ht="15.75" x14ac:dyDescent="0.2"/>
    <row r="97" ht="15.75" x14ac:dyDescent="0.2"/>
    <row r="98" ht="15.75" x14ac:dyDescent="0.2"/>
    <row r="99" ht="15.75" x14ac:dyDescent="0.2"/>
    <row r="100" ht="15.75" x14ac:dyDescent="0.2"/>
    <row r="101" ht="15.75" x14ac:dyDescent="0.2"/>
    <row r="102" ht="15.75" x14ac:dyDescent="0.2"/>
    <row r="103" ht="15.75" x14ac:dyDescent="0.2"/>
    <row r="104" ht="15.75" x14ac:dyDescent="0.2"/>
    <row r="105" ht="15.75" x14ac:dyDescent="0.2"/>
    <row r="106" ht="15.75" x14ac:dyDescent="0.2"/>
    <row r="107" ht="15.75" x14ac:dyDescent="0.2"/>
    <row r="108" ht="15.75" x14ac:dyDescent="0.2"/>
    <row r="109" ht="15.75" x14ac:dyDescent="0.2"/>
    <row r="110" ht="15.75" x14ac:dyDescent="0.2"/>
    <row r="111" ht="15.75" x14ac:dyDescent="0.2"/>
    <row r="112" ht="15.75" x14ac:dyDescent="0.2"/>
    <row r="113" ht="15.75" x14ac:dyDescent="0.2"/>
    <row r="114" ht="15.75" x14ac:dyDescent="0.2"/>
    <row r="115" ht="15.75" x14ac:dyDescent="0.2"/>
    <row r="116" ht="15.75" x14ac:dyDescent="0.2"/>
    <row r="117" ht="15.75" x14ac:dyDescent="0.2"/>
    <row r="118" ht="15.75" x14ac:dyDescent="0.2"/>
    <row r="119" ht="15.75" x14ac:dyDescent="0.2"/>
    <row r="120" ht="15.75" x14ac:dyDescent="0.2"/>
    <row r="121" ht="15.75" x14ac:dyDescent="0.2"/>
    <row r="122" ht="15.75" x14ac:dyDescent="0.2"/>
    <row r="123" ht="15.75" x14ac:dyDescent="0.2"/>
    <row r="124" ht="15.75" x14ac:dyDescent="0.2"/>
    <row r="125" ht="15.75" x14ac:dyDescent="0.2"/>
    <row r="126" ht="15.75" x14ac:dyDescent="0.2"/>
    <row r="127" ht="15.75" x14ac:dyDescent="0.2"/>
    <row r="128" ht="15.75" x14ac:dyDescent="0.2"/>
    <row r="129" ht="15.75" x14ac:dyDescent="0.2"/>
    <row r="130" ht="15.75" x14ac:dyDescent="0.2"/>
    <row r="131" ht="15.75" x14ac:dyDescent="0.2"/>
    <row r="132" ht="15.75" x14ac:dyDescent="0.2"/>
    <row r="133" ht="15.75" x14ac:dyDescent="0.2"/>
    <row r="134" ht="15.75" x14ac:dyDescent="0.2"/>
    <row r="135" ht="15.75" x14ac:dyDescent="0.2"/>
    <row r="136" ht="15.75" x14ac:dyDescent="0.2"/>
    <row r="137" ht="15.75" x14ac:dyDescent="0.2"/>
    <row r="138" ht="15.75" x14ac:dyDescent="0.2"/>
    <row r="139" ht="15.75" x14ac:dyDescent="0.2"/>
    <row r="140" ht="15.75" x14ac:dyDescent="0.2"/>
    <row r="141" ht="15.75" x14ac:dyDescent="0.2"/>
    <row r="142" ht="15.75" x14ac:dyDescent="0.2"/>
  </sheetData>
  <autoFilter ref="A10:C53"/>
  <mergeCells count="15">
    <mergeCell ref="A27:A34"/>
    <mergeCell ref="A35:A38"/>
    <mergeCell ref="A41:A44"/>
    <mergeCell ref="A49:A50"/>
    <mergeCell ref="A56:C56"/>
    <mergeCell ref="A51:A52"/>
    <mergeCell ref="A45:A48"/>
    <mergeCell ref="A39:A40"/>
    <mergeCell ref="A55:B55"/>
    <mergeCell ref="A7:C7"/>
    <mergeCell ref="A9:A10"/>
    <mergeCell ref="B9:B10"/>
    <mergeCell ref="C9:C10"/>
    <mergeCell ref="A25:A26"/>
    <mergeCell ref="A11:A24"/>
  </mergeCells>
  <pageMargins left="1.1811023622047245" right="0.39370078740157483" top="0.39370078740157483" bottom="3.937007874015748E-2" header="0.39370078740157483" footer="0.31496062992125984"/>
  <pageSetup paperSize="9" scale="6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додаток 2</vt:lpstr>
      <vt:lpstr>'додаток 2'!Заголовки_для_печати</vt:lpstr>
      <vt:lpstr>'додаток 2'!Область_печати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kompvid2</cp:lastModifiedBy>
  <cp:lastPrinted>2019-10-28T14:24:15Z</cp:lastPrinted>
  <dcterms:created xsi:type="dcterms:W3CDTF">1996-10-08T23:32:33Z</dcterms:created>
  <dcterms:modified xsi:type="dcterms:W3CDTF">2019-12-12T12:22:40Z</dcterms:modified>
</cp:coreProperties>
</file>