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30" i="12" l="1"/>
  <c r="E30" i="12"/>
  <c r="D30" i="12"/>
  <c r="F11" i="12"/>
  <c r="F9" i="12" s="1"/>
  <c r="F8" i="12" s="1"/>
  <c r="F16" i="12" s="1"/>
  <c r="E11" i="12"/>
  <c r="D11" i="12"/>
  <c r="E28" i="12"/>
  <c r="E27" i="12"/>
  <c r="F28" i="12"/>
  <c r="F27" i="12" s="1"/>
  <c r="D28" i="12"/>
  <c r="D27" i="12"/>
  <c r="C27" i="12" s="1"/>
  <c r="E9" i="12"/>
  <c r="E8" i="12"/>
  <c r="E13" i="12"/>
  <c r="E12" i="12" s="1"/>
  <c r="E16" i="12" s="1"/>
  <c r="F13" i="12"/>
  <c r="F12" i="12" s="1"/>
  <c r="D9" i="12"/>
  <c r="D8" i="12"/>
  <c r="C8" i="12" s="1"/>
  <c r="D13" i="12"/>
  <c r="C13" i="12" s="1"/>
  <c r="F20" i="12"/>
  <c r="F19" i="12"/>
  <c r="F18" i="12" s="1"/>
  <c r="F31" i="12" s="1"/>
  <c r="E20" i="12"/>
  <c r="E19" i="12"/>
  <c r="E24" i="12"/>
  <c r="E23" i="12"/>
  <c r="E18" i="12" s="1"/>
  <c r="E31" i="12" s="1"/>
  <c r="F24" i="12"/>
  <c r="F23" i="12"/>
  <c r="D20" i="12"/>
  <c r="D19" i="12"/>
  <c r="D18" i="12" s="1"/>
  <c r="D24" i="12"/>
  <c r="D23" i="12" s="1"/>
  <c r="C23" i="12" s="1"/>
  <c r="C14" i="12"/>
  <c r="C15" i="12"/>
  <c r="C21" i="12"/>
  <c r="C22" i="12"/>
  <c r="C24" i="12"/>
  <c r="C25" i="12"/>
  <c r="C26" i="12"/>
  <c r="C10" i="12"/>
  <c r="C11" i="12"/>
  <c r="C28" i="12"/>
  <c r="C29" i="12"/>
  <c r="C30" i="12"/>
  <c r="C9" i="12"/>
  <c r="C20" i="12"/>
  <c r="C18" i="12" l="1"/>
  <c r="D31" i="12"/>
  <c r="C31" i="12" s="1"/>
  <c r="C19" i="12"/>
  <c r="D12" i="12"/>
  <c r="C12" i="12" s="1"/>
  <c r="D16" i="12" l="1"/>
  <c r="C16" i="12" s="1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<sst xmlns="http://schemas.openxmlformats.org/spreadsheetml/2006/main" count="38" uniqueCount="31">
  <si>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</si>
  <si>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</si>
  <si>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</si>
  <si>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</si>
  <si>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</si>
  <si>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</si>
  <si>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</si>
  <si>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</si>
  <si>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</si>
  <si>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</si>
  <si>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</si>
  <si>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</si>
  <si>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</si>
  <si>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</si>
  <si>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</si>
  <si>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</si>
  <si>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</si>
  <si>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</si>
  <si>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</si>
  <si>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</si>
  <si>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</si>
  <si>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</si>
  <si>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</si>
  <si>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</si>
  <si>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</si>
  <si>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</si>
  <si>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</si>
  <si>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</si>
  <si>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</si>
  <si>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</si>
  <si>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</t>
    </r>
    <r>
      <rPr>
        <sz val="12"/>
        <rFont val="Times New Roman"/>
        <family val="1"/>
        <charset val="204"/>
      </rPr>
      <t>24.10.2019 № 1880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</si>
</sst>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8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3" fillId="0" borderId="0" xfId="0" applyNumberFormat="1" applyFont="1" applyFill="1" applyAlignment="1" applyProtection="1"/>
    <xf numFmtId="0" fontId="33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8" fillId="0" borderId="7" xfId="0" applyNumberFormat="1" applyFont="1" applyFill="1" applyBorder="1" applyAlignment="1" applyProtection="1">
      <alignment horizontal="left" vertical="center"/>
    </xf>
    <xf numFmtId="0" fontId="28" fillId="0" borderId="7" xfId="0" applyNumberFormat="1" applyFont="1" applyFill="1" applyBorder="1" applyAlignment="1" applyProtection="1">
      <alignment vertical="center" wrapText="1"/>
    </xf>
    <xf numFmtId="4" fontId="32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1" fillId="0" borderId="7" xfId="0" applyNumberFormat="1" applyFont="1" applyBorder="1" applyAlignment="1">
      <alignment vertical="center" wrapText="1"/>
    </xf>
    <xf numFmtId="3" fontId="32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4" fontId="26" fillId="0" borderId="7" xfId="0" applyNumberFormat="1" applyFont="1" applyBorder="1" applyAlignment="1">
      <alignment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E5" sqref="E5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9" t="s">
        <v>30</v>
      </c>
      <c r="F1" s="39"/>
      <c r="M1" s="1"/>
    </row>
    <row r="2" spans="1:13" ht="36" customHeight="1" x14ac:dyDescent="0.2">
      <c r="A2" s="42" t="s">
        <v>29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12" t="s">
        <v>6</v>
      </c>
    </row>
    <row r="4" spans="1:13" s="4" customFormat="1" ht="24.75" customHeight="1" x14ac:dyDescent="0.2">
      <c r="A4" s="40" t="s">
        <v>0</v>
      </c>
      <c r="B4" s="40" t="s">
        <v>28</v>
      </c>
      <c r="C4" s="40" t="s">
        <v>26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3" t="s">
        <v>23</v>
      </c>
      <c r="B7" s="34"/>
      <c r="C7" s="34"/>
      <c r="D7" s="34"/>
      <c r="E7" s="34"/>
      <c r="F7" s="35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119630.59999999963</v>
      </c>
      <c r="D8" s="20">
        <f>SUM(D9)</f>
        <v>-12786809</v>
      </c>
      <c r="E8" s="20">
        <f>SUM(E9)</f>
        <v>12906439.6</v>
      </c>
      <c r="F8" s="20">
        <f>SUM(F9)</f>
        <v>12806439.6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119630.59999999963</v>
      </c>
      <c r="D9" s="24">
        <f>SUM(D10:D11)</f>
        <v>-12786809</v>
      </c>
      <c r="E9" s="24">
        <f>SUM(E10:E11)</f>
        <v>12906439.6</v>
      </c>
      <c r="F9" s="24">
        <f>SUM(F10:F11)</f>
        <v>12806439.6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119630.6</v>
      </c>
      <c r="D10" s="24">
        <v>19630.599999999999</v>
      </c>
      <c r="E10" s="24">
        <v>100000</v>
      </c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f>1990000-4080096-10716343.6</f>
        <v>-12806439.6</v>
      </c>
      <c r="E11" s="24">
        <f>-1990000+4080096+10716343.6</f>
        <v>12806439.6</v>
      </c>
      <c r="F11" s="24">
        <f>-1990000+4080096+10716343.6</f>
        <v>12806439.6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119630.59999999963</v>
      </c>
      <c r="D16" s="20">
        <f>SUM(D8+D12)</f>
        <v>-12786809</v>
      </c>
      <c r="E16" s="20">
        <f>SUM(E8+E12)</f>
        <v>12906439.6</v>
      </c>
      <c r="F16" s="20">
        <f>SUM(F8+F12)</f>
        <v>12806439.6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6" t="s">
        <v>25</v>
      </c>
      <c r="B17" s="37"/>
      <c r="C17" s="37"/>
      <c r="D17" s="37"/>
      <c r="E17" s="37"/>
      <c r="F17" s="38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2.15" customHeight="1" x14ac:dyDescent="0.2">
      <c r="A27" s="18">
        <v>600000</v>
      </c>
      <c r="B27" s="19" t="s">
        <v>1</v>
      </c>
      <c r="C27" s="20">
        <f t="shared" si="0"/>
        <v>119630.59999999963</v>
      </c>
      <c r="D27" s="20">
        <f>SUM(D28)</f>
        <v>-12786809</v>
      </c>
      <c r="E27" s="20">
        <f>SUM(E28)</f>
        <v>12906439.6</v>
      </c>
      <c r="F27" s="20">
        <f>SUM(F28)</f>
        <v>12806439.6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 t="shared" si="0"/>
        <v>119630.59999999963</v>
      </c>
      <c r="D28" s="24">
        <f>SUM(D29:D30)</f>
        <v>-12786809</v>
      </c>
      <c r="E28" s="24">
        <f>SUM(E29:E30)</f>
        <v>12906439.6</v>
      </c>
      <c r="F28" s="24">
        <f>SUM(F29:F30)</f>
        <v>12806439.6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 t="shared" si="0"/>
        <v>119630.6</v>
      </c>
      <c r="D29" s="24">
        <v>19630.599999999999</v>
      </c>
      <c r="E29" s="24">
        <v>100000</v>
      </c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32">
        <f t="shared" si="0"/>
        <v>0</v>
      </c>
      <c r="D30" s="24">
        <f>1990000-4080096-10716343.6</f>
        <v>-12806439.6</v>
      </c>
      <c r="E30" s="24">
        <f>-1990000+4080096+10716343.6</f>
        <v>12806439.6</v>
      </c>
      <c r="F30" s="24">
        <f>-1990000+4080096+10716343.6</f>
        <v>12806439.6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119630.59999999963</v>
      </c>
      <c r="D31" s="20">
        <f>SUM(D18+D27)</f>
        <v>-12786809</v>
      </c>
      <c r="E31" s="20">
        <f>SUM(E18+E27)</f>
        <v>12906439.6</v>
      </c>
      <c r="F31" s="20">
        <f>SUM(F18+F27)</f>
        <v>12806439.6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9B985ED-E58C-446F-A6FD-9BDD0DDB71D0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2019-10-24T08:52:15Z</cp:lastPrinted>
  <dcterms:created xsi:type="dcterms:W3CDTF">2014-01-17T10:52:16Z</dcterms:created>
  <dcterms:modified xsi:type="dcterms:W3CDTF">2019-10-24T10:55:39Z</dcterms:modified>
</cp:coreProperties>
</file>