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16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1'!$8:$11</definedName>
  </definedNames>
  <calcPr calcId="144525" fullCalcOnLoad="1"/>
</workbook>
</file>

<file path=xl/calcChain.xml><?xml version="1.0" encoding="utf-8"?>
<calcChain xmlns="http://schemas.openxmlformats.org/spreadsheetml/2006/main">
  <c r="D14" i="1" l="1"/>
  <c r="D13" i="1"/>
  <c r="D18" i="1"/>
  <c r="D17" i="1"/>
  <c r="C17" i="1"/>
  <c r="D26" i="1"/>
  <c r="D28" i="1"/>
  <c r="D25" i="1"/>
  <c r="F21" i="1"/>
  <c r="F20" i="1"/>
  <c r="C14" i="1"/>
  <c r="C19" i="1"/>
  <c r="C18" i="1"/>
  <c r="C16" i="1"/>
  <c r="C15" i="1"/>
  <c r="E22" i="1"/>
  <c r="E21" i="1"/>
  <c r="C21" i="1"/>
  <c r="C22" i="1"/>
  <c r="C29" i="1"/>
  <c r="C27" i="1"/>
  <c r="C26" i="1"/>
  <c r="F8" i="4"/>
  <c r="B8" i="4"/>
  <c r="C6" i="4"/>
  <c r="K15" i="3"/>
  <c r="L12" i="3"/>
  <c r="L15" i="3"/>
  <c r="L13" i="3"/>
  <c r="L14" i="3"/>
  <c r="J14" i="3"/>
  <c r="J13" i="3"/>
  <c r="J12" i="3"/>
  <c r="J15" i="3"/>
  <c r="G14" i="3"/>
  <c r="G13" i="3"/>
  <c r="G12" i="3"/>
  <c r="B15" i="3"/>
  <c r="C5" i="4"/>
  <c r="E5" i="4"/>
  <c r="C7" i="4"/>
  <c r="E7" i="4"/>
  <c r="C4" i="4"/>
  <c r="E4" i="4"/>
  <c r="C28" i="1"/>
  <c r="D24" i="1"/>
  <c r="C24" i="1"/>
  <c r="C25" i="1"/>
  <c r="G5" i="4"/>
  <c r="E6" i="4"/>
  <c r="E8" i="4"/>
  <c r="C8" i="4"/>
  <c r="F23" i="1"/>
  <c r="F30" i="1"/>
  <c r="E20" i="1"/>
  <c r="D12" i="1"/>
  <c r="C13" i="1"/>
  <c r="C12" i="1"/>
  <c r="D23" i="1"/>
  <c r="E23" i="1"/>
  <c r="E30" i="1"/>
  <c r="C20" i="1"/>
  <c r="C23" i="1"/>
  <c r="D30" i="1"/>
  <c r="C30" i="1"/>
</calcChain>
</file>

<file path=xl/sharedStrings.xml><?xml version="1.0" encoding="utf-8"?>
<sst xmlns="http://schemas.openxmlformats.org/spreadsheetml/2006/main" count="54" uniqueCount="52">
  <si>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</si>
  <si>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</si>
  <si>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</si>
  <si>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</si>
  <si>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</si>
  <si>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</si>
  <si>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</si>
  <si>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</si>
  <si>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</si>
  <si>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</si>
  <si>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</si>
  <si>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</si>
  <si>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</si>
  <si>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</si>
  <si>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</si>
  <si>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</si>
  <si>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</si>
  <si>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</si>
  <si>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</si>
  <si>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</si>
  <si>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</si>
  <si>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</si>
  <si>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</si>
  <si>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</si>
  <si>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В. Продан            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</si>
  <si>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</si>
  <si>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</si>
  <si>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</si>
  <si>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</si>
  <si>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</si>
  <si>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Зміни до доходів міського бюджету на 2019 рік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</si>
  <si>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</si>
  <si>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</si>
  <si>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</si>
  <si>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</si>
  <si>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</si>
  <si>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>Субвенції з державного бюджету місцевим бюджетам</t>
  </si>
  <si>
    <t xml:space="preserve">Медична субвенція з державного бюджету місцевим бюджетам 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</si>
  <si>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</si>
  <si>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Неподаткові надходження</t>
  </si>
  <si>
    <t>Інші неподаткові надходження</t>
  </si>
  <si>
    <t>Надходження коштів пайової участі у розвитку інфраструктури населеного пункту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</si>
  <si>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</si>
  <si>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</si>
  <si>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</si>
  <si>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</si>
  <si>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фізичними особами за результатами річного декларування</t>
  </si>
  <si>
    <t>Місцеві податки</t>
  </si>
  <si>
    <t>Єдиний податок</t>
  </si>
  <si>
    <t>Єдиний податок з фізичних осіб</t>
  </si>
  <si>
    <t>Усього доходів (без урахування міжбюджетних трансфертів)</t>
  </si>
  <si>
    <r>
      <t>20.06.2019</t>
    </r>
    <r>
      <rPr>
        <sz val="16"/>
        <rFont val="Times New Roman"/>
        <family val="1"/>
        <charset val="204"/>
      </rPr>
      <t xml:space="preserve">  №</t>
    </r>
    <r>
      <rPr>
        <u/>
        <sz val="16"/>
        <rFont val="Times New Roman"/>
        <family val="1"/>
        <charset val="204"/>
      </rPr>
      <t>1730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</si>
</sst>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0" formatCode="_-* #,##0.00&quot;р.&quot;_-;\-* #,##0.00&quot;р.&quot;_-;_-* &quot;-&quot;??&quot;р.&quot;_-;_-@_-"/>
    <numFmt numFmtId="184" formatCode="0.0"/>
    <numFmt numFmtId="18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5" fillId="0" borderId="0"/>
  </cellStyleXfs>
  <cellXfs count="56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0" fontId="9" fillId="0" borderId="0" xfId="1" applyFont="1" applyAlignment="1">
      <alignment horizontal="center"/>
    </xf>
    <xf numFmtId="170" fontId="9" fillId="0" borderId="0" xfId="1" applyFont="1" applyAlignment="1">
      <alignment horizontal="left"/>
    </xf>
    <xf numFmtId="170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85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top" wrapText="1"/>
    </xf>
    <xf numFmtId="185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84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84" fontId="0" fillId="0" borderId="0" xfId="0" applyNumberForma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14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2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right" vertical="center" wrapText="1"/>
    </xf>
    <xf numFmtId="1" fontId="12" fillId="0" borderId="2" xfId="0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justify" vertical="center" wrapText="1"/>
    </xf>
    <xf numFmtId="2" fontId="12" fillId="0" borderId="0" xfId="0" applyNumberFormat="1" applyFont="1" applyFill="1" applyBorder="1" applyAlignment="1">
      <alignment horizontal="right" vertical="center" wrapText="1"/>
    </xf>
    <xf numFmtId="2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14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170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T35"/>
  <sheetViews>
    <sheetView tabSelected="1" view="pageBreakPreview" zoomScale="75" zoomScaleNormal="75" zoomScaleSheetLayoutView="75" workbookViewId="0">
      <pane ySplit="11" topLeftCell="A12" activePane="bottomLeft" state="frozen"/>
      <selection pane="bottomLeft" activeCell="D4" sqref="D4:F4"/>
    </sheetView>
  </sheetViews>
  <sheetFormatPr defaultColWidth="11.28515625" defaultRowHeight="18.75" x14ac:dyDescent="0.3"/>
  <cols>
    <col min="1" max="1" width="15" style="27" customWidth="1"/>
    <col min="2" max="2" width="117.140625" style="2" customWidth="1"/>
    <col min="3" max="3" width="16.85546875" style="2" customWidth="1"/>
    <col min="4" max="4" width="17.28515625" style="2" customWidth="1"/>
    <col min="5" max="5" width="16" style="2" customWidth="1"/>
    <col min="6" max="6" width="17.140625" style="2" customWidth="1"/>
    <col min="7" max="228" width="11.28515625" style="28"/>
    <col min="229" max="16384" width="11.28515625" style="2"/>
  </cols>
  <sheetData>
    <row r="1" spans="1:228" ht="21" customHeight="1" x14ac:dyDescent="0.3">
      <c r="D1" s="29" t="s">
        <v>4</v>
      </c>
      <c r="E1" s="29"/>
      <c r="F1" s="29"/>
    </row>
    <row r="2" spans="1:228" ht="20.25" x14ac:dyDescent="0.3">
      <c r="D2" s="49" t="s">
        <v>22</v>
      </c>
      <c r="E2" s="49"/>
      <c r="F2" s="49"/>
    </row>
    <row r="3" spans="1:228" ht="20.25" x14ac:dyDescent="0.3">
      <c r="D3" s="51" t="s">
        <v>23</v>
      </c>
      <c r="E3" s="51"/>
      <c r="F3" s="51"/>
    </row>
    <row r="4" spans="1:228" ht="21.75" customHeight="1" x14ac:dyDescent="0.3">
      <c r="D4" s="48" t="s">
        <v>51</v>
      </c>
      <c r="E4" s="49"/>
      <c r="F4" s="49"/>
    </row>
    <row r="5" spans="1:228" ht="33" customHeight="1" x14ac:dyDescent="0.3">
      <c r="D5" s="18"/>
      <c r="E5" s="18"/>
      <c r="F5" s="18"/>
    </row>
    <row r="6" spans="1:228" ht="28.5" customHeight="1" x14ac:dyDescent="0.3">
      <c r="A6" s="52" t="s">
        <v>30</v>
      </c>
      <c r="B6" s="52"/>
      <c r="C6" s="52"/>
      <c r="D6" s="52"/>
      <c r="E6" s="52"/>
      <c r="F6" s="52"/>
    </row>
    <row r="7" spans="1:228" ht="18" customHeight="1" x14ac:dyDescent="0.3">
      <c r="F7" s="26" t="s">
        <v>3</v>
      </c>
    </row>
    <row r="8" spans="1:228" ht="27" customHeight="1" x14ac:dyDescent="0.3">
      <c r="A8" s="45" t="s">
        <v>0</v>
      </c>
      <c r="B8" s="45" t="s">
        <v>31</v>
      </c>
      <c r="C8" s="45" t="s">
        <v>32</v>
      </c>
      <c r="D8" s="45" t="s">
        <v>1</v>
      </c>
      <c r="E8" s="46" t="s">
        <v>2</v>
      </c>
      <c r="F8" s="47"/>
    </row>
    <row r="9" spans="1:228" x14ac:dyDescent="0.3">
      <c r="A9" s="45"/>
      <c r="B9" s="45"/>
      <c r="C9" s="45"/>
      <c r="D9" s="45"/>
      <c r="E9" s="45" t="s">
        <v>33</v>
      </c>
      <c r="F9" s="45" t="s">
        <v>35</v>
      </c>
    </row>
    <row r="10" spans="1:228" x14ac:dyDescent="0.3">
      <c r="A10" s="45"/>
      <c r="B10" s="45"/>
      <c r="C10" s="45"/>
      <c r="D10" s="45"/>
      <c r="E10" s="45"/>
      <c r="F10" s="45"/>
    </row>
    <row r="11" spans="1:228" ht="39" customHeight="1" x14ac:dyDescent="0.3">
      <c r="A11" s="45"/>
      <c r="B11" s="45"/>
      <c r="C11" s="45"/>
      <c r="D11" s="45"/>
      <c r="E11" s="45"/>
      <c r="F11" s="45"/>
    </row>
    <row r="12" spans="1:228" s="33" customFormat="1" ht="22.15" customHeight="1" x14ac:dyDescent="0.2">
      <c r="A12" s="30">
        <v>10000000</v>
      </c>
      <c r="B12" s="30" t="s">
        <v>42</v>
      </c>
      <c r="C12" s="31">
        <f>D12+E12</f>
        <v>19169600</v>
      </c>
      <c r="D12" s="31">
        <f>D13+D17</f>
        <v>19169600</v>
      </c>
      <c r="E12" s="31"/>
      <c r="F12" s="31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</row>
    <row r="13" spans="1:228" s="33" customFormat="1" ht="22.15" customHeight="1" x14ac:dyDescent="0.2">
      <c r="A13" s="30">
        <v>11000000</v>
      </c>
      <c r="B13" s="34" t="s">
        <v>43</v>
      </c>
      <c r="C13" s="31">
        <f t="shared" ref="C13:C19" si="0">D13+E13</f>
        <v>11869600</v>
      </c>
      <c r="D13" s="31">
        <f>D14</f>
        <v>11869600</v>
      </c>
      <c r="E13" s="31"/>
      <c r="F13" s="31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</row>
    <row r="14" spans="1:228" s="33" customFormat="1" ht="22.15" customHeight="1" x14ac:dyDescent="0.2">
      <c r="A14" s="30">
        <v>11010000</v>
      </c>
      <c r="B14" s="34" t="s">
        <v>44</v>
      </c>
      <c r="C14" s="31">
        <f t="shared" si="0"/>
        <v>11869600</v>
      </c>
      <c r="D14" s="31">
        <f>D15+D16</f>
        <v>11869600</v>
      </c>
      <c r="E14" s="31"/>
      <c r="F14" s="31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</row>
    <row r="15" spans="1:228" s="33" customFormat="1" ht="37.5" x14ac:dyDescent="0.2">
      <c r="A15" s="35" t="s">
        <v>14</v>
      </c>
      <c r="B15" s="36" t="s">
        <v>45</v>
      </c>
      <c r="C15" s="31">
        <f t="shared" si="0"/>
        <v>8369600</v>
      </c>
      <c r="D15" s="37">
        <v>8369600</v>
      </c>
      <c r="E15" s="37"/>
      <c r="F15" s="37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</row>
    <row r="16" spans="1:228" s="33" customFormat="1" ht="39.75" customHeight="1" x14ac:dyDescent="0.2">
      <c r="A16" s="35" t="s">
        <v>17</v>
      </c>
      <c r="B16" s="36" t="s">
        <v>46</v>
      </c>
      <c r="C16" s="31">
        <f t="shared" si="0"/>
        <v>3500000</v>
      </c>
      <c r="D16" s="37">
        <v>3500000</v>
      </c>
      <c r="E16" s="37"/>
      <c r="F16" s="37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</row>
    <row r="17" spans="1:228" s="33" customFormat="1" ht="23.45" customHeight="1" x14ac:dyDescent="0.2">
      <c r="A17" s="30">
        <v>18000000</v>
      </c>
      <c r="B17" s="34" t="s">
        <v>47</v>
      </c>
      <c r="C17" s="31">
        <f t="shared" si="0"/>
        <v>7300000</v>
      </c>
      <c r="D17" s="31">
        <f>D18</f>
        <v>7300000</v>
      </c>
      <c r="E17" s="31"/>
      <c r="F17" s="31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</row>
    <row r="18" spans="1:228" s="33" customFormat="1" ht="23.45" customHeight="1" x14ac:dyDescent="0.2">
      <c r="A18" s="30">
        <v>18050000</v>
      </c>
      <c r="B18" s="34" t="s">
        <v>48</v>
      </c>
      <c r="C18" s="31">
        <f t="shared" si="0"/>
        <v>7300000</v>
      </c>
      <c r="D18" s="31">
        <f>D19</f>
        <v>7300000</v>
      </c>
      <c r="E18" s="31"/>
      <c r="F18" s="31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  <c r="ER18" s="32"/>
      <c r="ES18" s="32"/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2"/>
      <c r="FF18" s="32"/>
      <c r="FG18" s="32"/>
      <c r="FH18" s="32"/>
      <c r="FI18" s="32"/>
      <c r="FJ18" s="32"/>
      <c r="FK18" s="32"/>
      <c r="FL18" s="32"/>
      <c r="FM18" s="32"/>
      <c r="FN18" s="32"/>
      <c r="FO18" s="32"/>
      <c r="FP18" s="32"/>
      <c r="FQ18" s="32"/>
      <c r="FR18" s="32"/>
      <c r="FS18" s="32"/>
      <c r="FT18" s="32"/>
      <c r="FU18" s="32"/>
      <c r="FV18" s="32"/>
      <c r="FW18" s="32"/>
      <c r="FX18" s="32"/>
      <c r="FY18" s="32"/>
      <c r="FZ18" s="32"/>
      <c r="GA18" s="32"/>
      <c r="GB18" s="32"/>
      <c r="GC18" s="32"/>
      <c r="GD18" s="32"/>
      <c r="GE18" s="32"/>
      <c r="GF18" s="32"/>
      <c r="GG18" s="32"/>
      <c r="GH18" s="32"/>
      <c r="GI18" s="32"/>
      <c r="GJ18" s="32"/>
      <c r="GK18" s="32"/>
      <c r="GL18" s="32"/>
      <c r="GM18" s="32"/>
      <c r="GN18" s="32"/>
      <c r="GO18" s="32"/>
      <c r="GP18" s="32"/>
      <c r="GQ18" s="32"/>
      <c r="GR18" s="32"/>
      <c r="GS18" s="32"/>
      <c r="GT18" s="32"/>
      <c r="GU18" s="32"/>
      <c r="GV18" s="32"/>
      <c r="GW18" s="32"/>
      <c r="GX18" s="32"/>
      <c r="GY18" s="32"/>
      <c r="GZ18" s="32"/>
      <c r="HA18" s="32"/>
      <c r="HB18" s="32"/>
      <c r="HC18" s="32"/>
      <c r="HD18" s="32"/>
      <c r="HE18" s="32"/>
      <c r="HF18" s="32"/>
      <c r="HG18" s="32"/>
      <c r="HH18" s="32"/>
      <c r="HI18" s="32"/>
      <c r="HJ18" s="32"/>
      <c r="HK18" s="32"/>
      <c r="HL18" s="32"/>
      <c r="HM18" s="32"/>
      <c r="HN18" s="32"/>
      <c r="HO18" s="32"/>
      <c r="HP18" s="32"/>
      <c r="HQ18" s="32"/>
      <c r="HR18" s="32"/>
      <c r="HS18" s="32"/>
      <c r="HT18" s="32"/>
    </row>
    <row r="19" spans="1:228" s="33" customFormat="1" ht="23.45" customHeight="1" x14ac:dyDescent="0.2">
      <c r="A19" s="35">
        <v>18050400</v>
      </c>
      <c r="B19" s="36" t="s">
        <v>49</v>
      </c>
      <c r="C19" s="31">
        <f t="shared" si="0"/>
        <v>7300000</v>
      </c>
      <c r="D19" s="37">
        <v>7300000</v>
      </c>
      <c r="E19" s="37"/>
      <c r="F19" s="37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  <c r="HL19" s="32"/>
      <c r="HM19" s="32"/>
      <c r="HN19" s="32"/>
      <c r="HO19" s="32"/>
      <c r="HP19" s="32"/>
      <c r="HQ19" s="32"/>
      <c r="HR19" s="32"/>
      <c r="HS19" s="32"/>
      <c r="HT19" s="32"/>
    </row>
    <row r="20" spans="1:228" s="33" customFormat="1" ht="23.45" customHeight="1" x14ac:dyDescent="0.2">
      <c r="A20" s="30">
        <v>20000000</v>
      </c>
      <c r="B20" s="34" t="s">
        <v>39</v>
      </c>
      <c r="C20" s="38">
        <f>D20+E20</f>
        <v>2000000</v>
      </c>
      <c r="D20" s="31"/>
      <c r="E20" s="31">
        <f>F20</f>
        <v>2000000</v>
      </c>
      <c r="F20" s="31">
        <f>F21</f>
        <v>2000000</v>
      </c>
      <c r="G20" s="39"/>
      <c r="H20" s="40"/>
      <c r="I20" s="41"/>
      <c r="J20" s="41"/>
      <c r="K20" s="41"/>
      <c r="L20" s="42"/>
      <c r="M20" s="39"/>
      <c r="N20" s="40"/>
      <c r="O20" s="41"/>
      <c r="P20" s="41"/>
      <c r="Q20" s="41"/>
      <c r="R20" s="42"/>
      <c r="S20" s="39"/>
      <c r="T20" s="40"/>
      <c r="U20" s="41"/>
      <c r="V20" s="41"/>
      <c r="W20" s="41"/>
      <c r="X20" s="42"/>
      <c r="Y20" s="39"/>
      <c r="Z20" s="40"/>
      <c r="AA20" s="41"/>
      <c r="AB20" s="41"/>
      <c r="AC20" s="41"/>
      <c r="AD20" s="42"/>
      <c r="AE20" s="39"/>
      <c r="AF20" s="40"/>
      <c r="AG20" s="41"/>
      <c r="AH20" s="41"/>
      <c r="AI20" s="41"/>
      <c r="AJ20" s="42"/>
      <c r="AK20" s="39"/>
      <c r="AL20" s="40"/>
      <c r="AM20" s="41"/>
      <c r="AN20" s="41"/>
      <c r="AO20" s="41"/>
      <c r="AP20" s="42"/>
      <c r="AQ20" s="39"/>
      <c r="AR20" s="40"/>
      <c r="AS20" s="41"/>
      <c r="AT20" s="41"/>
      <c r="AU20" s="41"/>
      <c r="AV20" s="42"/>
      <c r="AW20" s="39"/>
      <c r="AX20" s="40"/>
      <c r="AY20" s="41"/>
      <c r="AZ20" s="41"/>
      <c r="BA20" s="41"/>
      <c r="BB20" s="42"/>
      <c r="BC20" s="39"/>
      <c r="BD20" s="40"/>
      <c r="BE20" s="41"/>
      <c r="BF20" s="41"/>
      <c r="BG20" s="41"/>
      <c r="BH20" s="42"/>
      <c r="BI20" s="39"/>
      <c r="BJ20" s="40"/>
      <c r="BK20" s="41"/>
      <c r="BL20" s="41"/>
      <c r="BM20" s="41"/>
      <c r="BN20" s="42"/>
      <c r="BO20" s="39"/>
      <c r="BP20" s="40"/>
      <c r="BQ20" s="41"/>
      <c r="BR20" s="41"/>
      <c r="BS20" s="41"/>
      <c r="BT20" s="42"/>
      <c r="BU20" s="39"/>
      <c r="BV20" s="40"/>
      <c r="BW20" s="41"/>
      <c r="BX20" s="41"/>
      <c r="BY20" s="41"/>
      <c r="BZ20" s="42"/>
      <c r="CA20" s="39"/>
      <c r="CB20" s="40"/>
      <c r="CC20" s="41"/>
      <c r="CD20" s="41"/>
      <c r="CE20" s="41"/>
      <c r="CF20" s="42"/>
      <c r="CG20" s="39"/>
      <c r="CH20" s="40"/>
      <c r="CI20" s="41"/>
      <c r="CJ20" s="41"/>
      <c r="CK20" s="41"/>
      <c r="CL20" s="42"/>
      <c r="CM20" s="39"/>
      <c r="CN20" s="40"/>
      <c r="CO20" s="41"/>
      <c r="CP20" s="41"/>
      <c r="CQ20" s="41"/>
      <c r="CR20" s="42"/>
      <c r="CS20" s="39"/>
      <c r="CT20" s="40"/>
      <c r="CU20" s="41"/>
      <c r="CV20" s="41"/>
      <c r="CW20" s="41"/>
      <c r="CX20" s="42"/>
      <c r="CY20" s="39"/>
      <c r="CZ20" s="40"/>
      <c r="DA20" s="41"/>
      <c r="DB20" s="41"/>
      <c r="DC20" s="41"/>
      <c r="DD20" s="42"/>
      <c r="DE20" s="39"/>
      <c r="DF20" s="40"/>
      <c r="DG20" s="41"/>
      <c r="DH20" s="41"/>
      <c r="DI20" s="41"/>
      <c r="DJ20" s="42"/>
      <c r="DK20" s="39"/>
      <c r="DL20" s="40"/>
      <c r="DM20" s="41"/>
      <c r="DN20" s="41"/>
      <c r="DO20" s="41"/>
      <c r="DP20" s="42"/>
      <c r="DQ20" s="39"/>
      <c r="DR20" s="40"/>
      <c r="DS20" s="41"/>
      <c r="DT20" s="41"/>
      <c r="DU20" s="41"/>
      <c r="DV20" s="42"/>
      <c r="DW20" s="39"/>
      <c r="DX20" s="40"/>
      <c r="DY20" s="41"/>
      <c r="DZ20" s="41"/>
      <c r="EA20" s="41"/>
      <c r="EB20" s="42"/>
      <c r="EC20" s="39"/>
      <c r="ED20" s="40"/>
      <c r="EE20" s="41"/>
      <c r="EF20" s="41"/>
      <c r="EG20" s="41"/>
      <c r="EH20" s="42"/>
      <c r="EI20" s="39"/>
      <c r="EJ20" s="40"/>
      <c r="EK20" s="41"/>
      <c r="EL20" s="41"/>
      <c r="EM20" s="41"/>
      <c r="EN20" s="42"/>
      <c r="EO20" s="39"/>
      <c r="EP20" s="40"/>
      <c r="EQ20" s="41"/>
      <c r="ER20" s="41"/>
      <c r="ES20" s="41"/>
      <c r="ET20" s="42"/>
      <c r="EU20" s="39"/>
      <c r="EV20" s="40"/>
      <c r="EW20" s="41"/>
      <c r="EX20" s="41"/>
      <c r="EY20" s="41"/>
      <c r="EZ20" s="42"/>
      <c r="FA20" s="39"/>
      <c r="FB20" s="40"/>
      <c r="FC20" s="41"/>
      <c r="FD20" s="41"/>
      <c r="FE20" s="41"/>
      <c r="FF20" s="42"/>
      <c r="FG20" s="39"/>
      <c r="FH20" s="40"/>
      <c r="FI20" s="41"/>
      <c r="FJ20" s="41"/>
      <c r="FK20" s="41"/>
      <c r="FL20" s="42"/>
      <c r="FM20" s="39"/>
      <c r="FN20" s="40"/>
      <c r="FO20" s="41"/>
      <c r="FP20" s="41"/>
      <c r="FQ20" s="41"/>
      <c r="FR20" s="42"/>
      <c r="FS20" s="39"/>
      <c r="FT20" s="40"/>
      <c r="FU20" s="41"/>
      <c r="FV20" s="41"/>
      <c r="FW20" s="41"/>
      <c r="FX20" s="42"/>
      <c r="FY20" s="39"/>
      <c r="FZ20" s="40"/>
      <c r="GA20" s="41"/>
      <c r="GB20" s="41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</row>
    <row r="21" spans="1:228" s="33" customFormat="1" ht="23.45" customHeight="1" x14ac:dyDescent="0.2">
      <c r="A21" s="30">
        <v>24000000</v>
      </c>
      <c r="B21" s="34" t="s">
        <v>40</v>
      </c>
      <c r="C21" s="38">
        <f>D21+E21</f>
        <v>2000000</v>
      </c>
      <c r="D21" s="31"/>
      <c r="E21" s="31">
        <f>E22</f>
        <v>2000000</v>
      </c>
      <c r="F21" s="31">
        <f>F22</f>
        <v>2000000</v>
      </c>
      <c r="G21" s="39"/>
      <c r="H21" s="40"/>
      <c r="I21" s="41"/>
      <c r="J21" s="41"/>
      <c r="K21" s="41"/>
      <c r="L21" s="42"/>
      <c r="M21" s="39"/>
      <c r="N21" s="40"/>
      <c r="O21" s="41"/>
      <c r="P21" s="41"/>
      <c r="Q21" s="41"/>
      <c r="R21" s="42"/>
      <c r="S21" s="39"/>
      <c r="T21" s="40"/>
      <c r="U21" s="41"/>
      <c r="V21" s="41"/>
      <c r="W21" s="41"/>
      <c r="X21" s="42"/>
      <c r="Y21" s="39"/>
      <c r="Z21" s="40"/>
      <c r="AA21" s="41"/>
      <c r="AB21" s="41"/>
      <c r="AC21" s="41"/>
      <c r="AD21" s="42"/>
      <c r="AE21" s="39"/>
      <c r="AF21" s="40"/>
      <c r="AG21" s="41"/>
      <c r="AH21" s="41"/>
      <c r="AI21" s="41"/>
      <c r="AJ21" s="42"/>
      <c r="AK21" s="39"/>
      <c r="AL21" s="40"/>
      <c r="AM21" s="41"/>
      <c r="AN21" s="41"/>
      <c r="AO21" s="41"/>
      <c r="AP21" s="42"/>
      <c r="AQ21" s="39"/>
      <c r="AR21" s="40"/>
      <c r="AS21" s="41"/>
      <c r="AT21" s="41"/>
      <c r="AU21" s="41"/>
      <c r="AV21" s="42"/>
      <c r="AW21" s="39"/>
      <c r="AX21" s="40"/>
      <c r="AY21" s="41"/>
      <c r="AZ21" s="41"/>
      <c r="BA21" s="41"/>
      <c r="BB21" s="42"/>
      <c r="BC21" s="39"/>
      <c r="BD21" s="40"/>
      <c r="BE21" s="41"/>
      <c r="BF21" s="41"/>
      <c r="BG21" s="41"/>
      <c r="BH21" s="42"/>
      <c r="BI21" s="39"/>
      <c r="BJ21" s="40"/>
      <c r="BK21" s="41"/>
      <c r="BL21" s="41"/>
      <c r="BM21" s="41"/>
      <c r="BN21" s="42"/>
      <c r="BO21" s="39"/>
      <c r="BP21" s="40"/>
      <c r="BQ21" s="41"/>
      <c r="BR21" s="41"/>
      <c r="BS21" s="41"/>
      <c r="BT21" s="42"/>
      <c r="BU21" s="39"/>
      <c r="BV21" s="40"/>
      <c r="BW21" s="41"/>
      <c r="BX21" s="41"/>
      <c r="BY21" s="41"/>
      <c r="BZ21" s="42"/>
      <c r="CA21" s="39"/>
      <c r="CB21" s="40"/>
      <c r="CC21" s="41"/>
      <c r="CD21" s="41"/>
      <c r="CE21" s="41"/>
      <c r="CF21" s="42"/>
      <c r="CG21" s="39"/>
      <c r="CH21" s="40"/>
      <c r="CI21" s="41"/>
      <c r="CJ21" s="41"/>
      <c r="CK21" s="41"/>
      <c r="CL21" s="42"/>
      <c r="CM21" s="39"/>
      <c r="CN21" s="40"/>
      <c r="CO21" s="41"/>
      <c r="CP21" s="41"/>
      <c r="CQ21" s="41"/>
      <c r="CR21" s="42"/>
      <c r="CS21" s="39"/>
      <c r="CT21" s="40"/>
      <c r="CU21" s="41"/>
      <c r="CV21" s="41"/>
      <c r="CW21" s="41"/>
      <c r="CX21" s="42"/>
      <c r="CY21" s="39"/>
      <c r="CZ21" s="40"/>
      <c r="DA21" s="41"/>
      <c r="DB21" s="41"/>
      <c r="DC21" s="41"/>
      <c r="DD21" s="42"/>
      <c r="DE21" s="39"/>
      <c r="DF21" s="40"/>
      <c r="DG21" s="41"/>
      <c r="DH21" s="41"/>
      <c r="DI21" s="41"/>
      <c r="DJ21" s="42"/>
      <c r="DK21" s="39"/>
      <c r="DL21" s="40"/>
      <c r="DM21" s="41"/>
      <c r="DN21" s="41"/>
      <c r="DO21" s="41"/>
      <c r="DP21" s="42"/>
      <c r="DQ21" s="39"/>
      <c r="DR21" s="40"/>
      <c r="DS21" s="41"/>
      <c r="DT21" s="41"/>
      <c r="DU21" s="41"/>
      <c r="DV21" s="42"/>
      <c r="DW21" s="39"/>
      <c r="DX21" s="40"/>
      <c r="DY21" s="41"/>
      <c r="DZ21" s="41"/>
      <c r="EA21" s="41"/>
      <c r="EB21" s="42"/>
      <c r="EC21" s="39"/>
      <c r="ED21" s="40"/>
      <c r="EE21" s="41"/>
      <c r="EF21" s="41"/>
      <c r="EG21" s="41"/>
      <c r="EH21" s="42"/>
      <c r="EI21" s="39"/>
      <c r="EJ21" s="40"/>
      <c r="EK21" s="41"/>
      <c r="EL21" s="41"/>
      <c r="EM21" s="41"/>
      <c r="EN21" s="42"/>
      <c r="EO21" s="39"/>
      <c r="EP21" s="40"/>
      <c r="EQ21" s="41"/>
      <c r="ER21" s="41"/>
      <c r="ES21" s="41"/>
      <c r="ET21" s="42"/>
      <c r="EU21" s="39"/>
      <c r="EV21" s="40"/>
      <c r="EW21" s="41"/>
      <c r="EX21" s="41"/>
      <c r="EY21" s="41"/>
      <c r="EZ21" s="42"/>
      <c r="FA21" s="39"/>
      <c r="FB21" s="40"/>
      <c r="FC21" s="41"/>
      <c r="FD21" s="41"/>
      <c r="FE21" s="41"/>
      <c r="FF21" s="42"/>
      <c r="FG21" s="39"/>
      <c r="FH21" s="40"/>
      <c r="FI21" s="41"/>
      <c r="FJ21" s="41"/>
      <c r="FK21" s="41"/>
      <c r="FL21" s="42"/>
      <c r="FM21" s="39"/>
      <c r="FN21" s="40"/>
      <c r="FO21" s="41"/>
      <c r="FP21" s="41"/>
      <c r="FQ21" s="41"/>
      <c r="FR21" s="42"/>
      <c r="FS21" s="39"/>
      <c r="FT21" s="40"/>
      <c r="FU21" s="41"/>
      <c r="FV21" s="41"/>
      <c r="FW21" s="41"/>
      <c r="FX21" s="42"/>
      <c r="FY21" s="39"/>
      <c r="FZ21" s="40"/>
      <c r="GA21" s="41"/>
      <c r="GB21" s="41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</row>
    <row r="22" spans="1:228" s="33" customFormat="1" ht="23.45" customHeight="1" x14ac:dyDescent="0.2">
      <c r="A22" s="30">
        <v>24170000</v>
      </c>
      <c r="B22" s="34" t="s">
        <v>41</v>
      </c>
      <c r="C22" s="38">
        <f>D22+E22</f>
        <v>2000000</v>
      </c>
      <c r="D22" s="31"/>
      <c r="E22" s="31">
        <f>F22</f>
        <v>2000000</v>
      </c>
      <c r="F22" s="37">
        <v>2000000</v>
      </c>
      <c r="G22" s="39"/>
      <c r="H22" s="40"/>
      <c r="I22" s="41"/>
      <c r="J22" s="41"/>
      <c r="K22" s="41"/>
      <c r="L22" s="42"/>
      <c r="M22" s="39"/>
      <c r="N22" s="40"/>
      <c r="O22" s="41"/>
      <c r="P22" s="41"/>
      <c r="Q22" s="41"/>
      <c r="R22" s="42"/>
      <c r="S22" s="39"/>
      <c r="T22" s="40"/>
      <c r="U22" s="41"/>
      <c r="V22" s="41"/>
      <c r="W22" s="41"/>
      <c r="X22" s="42"/>
      <c r="Y22" s="39"/>
      <c r="Z22" s="40"/>
      <c r="AA22" s="41"/>
      <c r="AB22" s="41"/>
      <c r="AC22" s="41"/>
      <c r="AD22" s="42"/>
      <c r="AE22" s="39"/>
      <c r="AF22" s="40"/>
      <c r="AG22" s="41"/>
      <c r="AH22" s="41"/>
      <c r="AI22" s="41"/>
      <c r="AJ22" s="42"/>
      <c r="AK22" s="39"/>
      <c r="AL22" s="40"/>
      <c r="AM22" s="41"/>
      <c r="AN22" s="41"/>
      <c r="AO22" s="41"/>
      <c r="AP22" s="42"/>
      <c r="AQ22" s="39"/>
      <c r="AR22" s="40"/>
      <c r="AS22" s="41"/>
      <c r="AT22" s="41"/>
      <c r="AU22" s="41"/>
      <c r="AV22" s="42"/>
      <c r="AW22" s="39"/>
      <c r="AX22" s="40"/>
      <c r="AY22" s="41"/>
      <c r="AZ22" s="41"/>
      <c r="BA22" s="41"/>
      <c r="BB22" s="42"/>
      <c r="BC22" s="39"/>
      <c r="BD22" s="40"/>
      <c r="BE22" s="41"/>
      <c r="BF22" s="41"/>
      <c r="BG22" s="41"/>
      <c r="BH22" s="42"/>
      <c r="BI22" s="39"/>
      <c r="BJ22" s="40"/>
      <c r="BK22" s="41"/>
      <c r="BL22" s="41"/>
      <c r="BM22" s="41"/>
      <c r="BN22" s="42"/>
      <c r="BO22" s="39"/>
      <c r="BP22" s="40"/>
      <c r="BQ22" s="41"/>
      <c r="BR22" s="41"/>
      <c r="BS22" s="41"/>
      <c r="BT22" s="42"/>
      <c r="BU22" s="39"/>
      <c r="BV22" s="40"/>
      <c r="BW22" s="41"/>
      <c r="BX22" s="41"/>
      <c r="BY22" s="41"/>
      <c r="BZ22" s="42"/>
      <c r="CA22" s="39"/>
      <c r="CB22" s="40"/>
      <c r="CC22" s="41"/>
      <c r="CD22" s="41"/>
      <c r="CE22" s="41"/>
      <c r="CF22" s="42"/>
      <c r="CG22" s="39"/>
      <c r="CH22" s="40"/>
      <c r="CI22" s="41"/>
      <c r="CJ22" s="41"/>
      <c r="CK22" s="41"/>
      <c r="CL22" s="42"/>
      <c r="CM22" s="39"/>
      <c r="CN22" s="40"/>
      <c r="CO22" s="41"/>
      <c r="CP22" s="41"/>
      <c r="CQ22" s="41"/>
      <c r="CR22" s="42"/>
      <c r="CS22" s="39"/>
      <c r="CT22" s="40"/>
      <c r="CU22" s="41"/>
      <c r="CV22" s="41"/>
      <c r="CW22" s="41"/>
      <c r="CX22" s="42"/>
      <c r="CY22" s="39"/>
      <c r="CZ22" s="40"/>
      <c r="DA22" s="41"/>
      <c r="DB22" s="41"/>
      <c r="DC22" s="41"/>
      <c r="DD22" s="42"/>
      <c r="DE22" s="39"/>
      <c r="DF22" s="40"/>
      <c r="DG22" s="41"/>
      <c r="DH22" s="41"/>
      <c r="DI22" s="41"/>
      <c r="DJ22" s="42"/>
      <c r="DK22" s="39"/>
      <c r="DL22" s="40"/>
      <c r="DM22" s="41"/>
      <c r="DN22" s="41"/>
      <c r="DO22" s="41"/>
      <c r="DP22" s="42"/>
      <c r="DQ22" s="39"/>
      <c r="DR22" s="40"/>
      <c r="DS22" s="41"/>
      <c r="DT22" s="41"/>
      <c r="DU22" s="41"/>
      <c r="DV22" s="42"/>
      <c r="DW22" s="39"/>
      <c r="DX22" s="40"/>
      <c r="DY22" s="41"/>
      <c r="DZ22" s="41"/>
      <c r="EA22" s="41"/>
      <c r="EB22" s="42"/>
      <c r="EC22" s="39"/>
      <c r="ED22" s="40"/>
      <c r="EE22" s="41"/>
      <c r="EF22" s="41"/>
      <c r="EG22" s="41"/>
      <c r="EH22" s="42"/>
      <c r="EI22" s="39"/>
      <c r="EJ22" s="40"/>
      <c r="EK22" s="41"/>
      <c r="EL22" s="41"/>
      <c r="EM22" s="41"/>
      <c r="EN22" s="42"/>
      <c r="EO22" s="39"/>
      <c r="EP22" s="40"/>
      <c r="EQ22" s="41"/>
      <c r="ER22" s="41"/>
      <c r="ES22" s="41"/>
      <c r="ET22" s="42"/>
      <c r="EU22" s="39"/>
      <c r="EV22" s="40"/>
      <c r="EW22" s="41"/>
      <c r="EX22" s="41"/>
      <c r="EY22" s="41"/>
      <c r="EZ22" s="42"/>
      <c r="FA22" s="39"/>
      <c r="FB22" s="40"/>
      <c r="FC22" s="41"/>
      <c r="FD22" s="41"/>
      <c r="FE22" s="41"/>
      <c r="FF22" s="42"/>
      <c r="FG22" s="39"/>
      <c r="FH22" s="40"/>
      <c r="FI22" s="41"/>
      <c r="FJ22" s="41"/>
      <c r="FK22" s="41"/>
      <c r="FL22" s="42"/>
      <c r="FM22" s="39"/>
      <c r="FN22" s="40"/>
      <c r="FO22" s="41"/>
      <c r="FP22" s="41"/>
      <c r="FQ22" s="41"/>
      <c r="FR22" s="42"/>
      <c r="FS22" s="39"/>
      <c r="FT22" s="40"/>
      <c r="FU22" s="41"/>
      <c r="FV22" s="41"/>
      <c r="FW22" s="41"/>
      <c r="FX22" s="42"/>
      <c r="FY22" s="39"/>
      <c r="FZ22" s="40"/>
      <c r="GA22" s="41"/>
      <c r="GB22" s="41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</row>
    <row r="23" spans="1:228" s="33" customFormat="1" ht="22.9" customHeight="1" x14ac:dyDescent="0.2">
      <c r="A23" s="30"/>
      <c r="B23" s="34" t="s">
        <v>50</v>
      </c>
      <c r="C23" s="38">
        <f>D23+E23</f>
        <v>21169600</v>
      </c>
      <c r="D23" s="31">
        <f>D12</f>
        <v>19169600</v>
      </c>
      <c r="E23" s="31">
        <f>E20</f>
        <v>2000000</v>
      </c>
      <c r="F23" s="31">
        <f>F20</f>
        <v>2000000</v>
      </c>
      <c r="G23" s="39"/>
      <c r="H23" s="40"/>
      <c r="I23" s="41"/>
      <c r="J23" s="41"/>
      <c r="K23" s="41"/>
      <c r="L23" s="42"/>
      <c r="M23" s="39"/>
      <c r="N23" s="40"/>
      <c r="O23" s="41"/>
      <c r="P23" s="41"/>
      <c r="Q23" s="41"/>
      <c r="R23" s="42"/>
      <c r="S23" s="39"/>
      <c r="T23" s="40"/>
      <c r="U23" s="41"/>
      <c r="V23" s="41"/>
      <c r="W23" s="41"/>
      <c r="X23" s="42"/>
      <c r="Y23" s="39"/>
      <c r="Z23" s="40"/>
      <c r="AA23" s="41"/>
      <c r="AB23" s="41"/>
      <c r="AC23" s="41"/>
      <c r="AD23" s="42"/>
      <c r="AE23" s="39"/>
      <c r="AF23" s="40"/>
      <c r="AG23" s="41"/>
      <c r="AH23" s="41"/>
      <c r="AI23" s="41"/>
      <c r="AJ23" s="42"/>
      <c r="AK23" s="39"/>
      <c r="AL23" s="40"/>
      <c r="AM23" s="41"/>
      <c r="AN23" s="41"/>
      <c r="AO23" s="41"/>
      <c r="AP23" s="42"/>
      <c r="AQ23" s="39"/>
      <c r="AR23" s="40"/>
      <c r="AS23" s="41"/>
      <c r="AT23" s="41"/>
      <c r="AU23" s="41"/>
      <c r="AV23" s="42"/>
      <c r="AW23" s="39"/>
      <c r="AX23" s="40"/>
      <c r="AY23" s="41"/>
      <c r="AZ23" s="41"/>
      <c r="BA23" s="41"/>
      <c r="BB23" s="42"/>
      <c r="BC23" s="39"/>
      <c r="BD23" s="40"/>
      <c r="BE23" s="41"/>
      <c r="BF23" s="41"/>
      <c r="BG23" s="41"/>
      <c r="BH23" s="42"/>
      <c r="BI23" s="39"/>
      <c r="BJ23" s="40"/>
      <c r="BK23" s="41"/>
      <c r="BL23" s="41"/>
      <c r="BM23" s="41"/>
      <c r="BN23" s="42"/>
      <c r="BO23" s="39"/>
      <c r="BP23" s="40"/>
      <c r="BQ23" s="41"/>
      <c r="BR23" s="41"/>
      <c r="BS23" s="41"/>
      <c r="BT23" s="42"/>
      <c r="BU23" s="39"/>
      <c r="BV23" s="40"/>
      <c r="BW23" s="41"/>
      <c r="BX23" s="41"/>
      <c r="BY23" s="41"/>
      <c r="BZ23" s="42"/>
      <c r="CA23" s="39"/>
      <c r="CB23" s="40"/>
      <c r="CC23" s="41"/>
      <c r="CD23" s="41"/>
      <c r="CE23" s="41"/>
      <c r="CF23" s="42"/>
      <c r="CG23" s="39"/>
      <c r="CH23" s="40"/>
      <c r="CI23" s="41"/>
      <c r="CJ23" s="41"/>
      <c r="CK23" s="41"/>
      <c r="CL23" s="42"/>
      <c r="CM23" s="39"/>
      <c r="CN23" s="40"/>
      <c r="CO23" s="41"/>
      <c r="CP23" s="41"/>
      <c r="CQ23" s="41"/>
      <c r="CR23" s="42"/>
      <c r="CS23" s="39"/>
      <c r="CT23" s="40"/>
      <c r="CU23" s="41"/>
      <c r="CV23" s="41"/>
      <c r="CW23" s="41"/>
      <c r="CX23" s="42"/>
      <c r="CY23" s="39"/>
      <c r="CZ23" s="40"/>
      <c r="DA23" s="41"/>
      <c r="DB23" s="41"/>
      <c r="DC23" s="41"/>
      <c r="DD23" s="42"/>
      <c r="DE23" s="39"/>
      <c r="DF23" s="40"/>
      <c r="DG23" s="41"/>
      <c r="DH23" s="41"/>
      <c r="DI23" s="41"/>
      <c r="DJ23" s="42"/>
      <c r="DK23" s="39"/>
      <c r="DL23" s="40"/>
      <c r="DM23" s="41"/>
      <c r="DN23" s="41"/>
      <c r="DO23" s="41"/>
      <c r="DP23" s="42"/>
      <c r="DQ23" s="39"/>
      <c r="DR23" s="40"/>
      <c r="DS23" s="41"/>
      <c r="DT23" s="41"/>
      <c r="DU23" s="41"/>
      <c r="DV23" s="42"/>
      <c r="DW23" s="39"/>
      <c r="DX23" s="40"/>
      <c r="DY23" s="41"/>
      <c r="DZ23" s="41"/>
      <c r="EA23" s="41"/>
      <c r="EB23" s="42"/>
      <c r="EC23" s="39"/>
      <c r="ED23" s="40"/>
      <c r="EE23" s="41"/>
      <c r="EF23" s="41"/>
      <c r="EG23" s="41"/>
      <c r="EH23" s="42"/>
      <c r="EI23" s="39"/>
      <c r="EJ23" s="40"/>
      <c r="EK23" s="41"/>
      <c r="EL23" s="41"/>
      <c r="EM23" s="41"/>
      <c r="EN23" s="42"/>
      <c r="EO23" s="39"/>
      <c r="EP23" s="40"/>
      <c r="EQ23" s="41"/>
      <c r="ER23" s="41"/>
      <c r="ES23" s="41"/>
      <c r="ET23" s="42"/>
      <c r="EU23" s="39"/>
      <c r="EV23" s="40"/>
      <c r="EW23" s="41"/>
      <c r="EX23" s="41"/>
      <c r="EY23" s="41"/>
      <c r="EZ23" s="42"/>
      <c r="FA23" s="39"/>
      <c r="FB23" s="40"/>
      <c r="FC23" s="41"/>
      <c r="FD23" s="41"/>
      <c r="FE23" s="41"/>
      <c r="FF23" s="42"/>
      <c r="FG23" s="39"/>
      <c r="FH23" s="40"/>
      <c r="FI23" s="41"/>
      <c r="FJ23" s="41"/>
      <c r="FK23" s="41"/>
      <c r="FL23" s="42"/>
      <c r="FM23" s="39"/>
      <c r="FN23" s="40"/>
      <c r="FO23" s="41"/>
      <c r="FP23" s="41"/>
      <c r="FQ23" s="41"/>
      <c r="FR23" s="42"/>
      <c r="FS23" s="39"/>
      <c r="FT23" s="40"/>
      <c r="FU23" s="41"/>
      <c r="FV23" s="41"/>
      <c r="FW23" s="41"/>
      <c r="FX23" s="42"/>
      <c r="FY23" s="39"/>
      <c r="FZ23" s="40"/>
      <c r="GA23" s="41"/>
      <c r="GB23" s="41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</row>
    <row r="24" spans="1:228" s="44" customFormat="1" ht="22.9" customHeight="1" x14ac:dyDescent="0.2">
      <c r="A24" s="30" t="s">
        <v>28</v>
      </c>
      <c r="B24" s="30" t="s">
        <v>26</v>
      </c>
      <c r="C24" s="38">
        <f>D24</f>
        <v>-1664200</v>
      </c>
      <c r="D24" s="31">
        <f>D25</f>
        <v>-1664200</v>
      </c>
      <c r="E24" s="31"/>
      <c r="F24" s="31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  <c r="FP24" s="43"/>
      <c r="FQ24" s="43"/>
      <c r="FR24" s="43"/>
      <c r="FS24" s="43"/>
      <c r="FT24" s="43"/>
      <c r="FU24" s="43"/>
      <c r="FV24" s="43"/>
      <c r="FW24" s="43"/>
      <c r="FX24" s="43"/>
      <c r="FY24" s="43"/>
      <c r="FZ24" s="43"/>
      <c r="GA24" s="43"/>
      <c r="GB24" s="43"/>
      <c r="GC24" s="43"/>
      <c r="GD24" s="43"/>
      <c r="GE24" s="43"/>
      <c r="GF24" s="43"/>
      <c r="GG24" s="43"/>
      <c r="GH24" s="43"/>
      <c r="GI24" s="43"/>
      <c r="GJ24" s="43"/>
      <c r="GK24" s="43"/>
      <c r="GL24" s="43"/>
      <c r="GM24" s="43"/>
      <c r="GN24" s="43"/>
      <c r="GO24" s="43"/>
      <c r="GP24" s="43"/>
      <c r="GQ24" s="43"/>
      <c r="GR24" s="43"/>
      <c r="GS24" s="43"/>
      <c r="GT24" s="43"/>
      <c r="GU24" s="43"/>
      <c r="GV24" s="43"/>
      <c r="GW24" s="43"/>
      <c r="GX24" s="43"/>
      <c r="GY24" s="43"/>
      <c r="GZ24" s="43"/>
      <c r="HA24" s="43"/>
      <c r="HB24" s="43"/>
      <c r="HC24" s="43"/>
      <c r="HD24" s="43"/>
      <c r="HE24" s="43"/>
      <c r="HF24" s="43"/>
      <c r="HG24" s="43"/>
      <c r="HH24" s="43"/>
      <c r="HI24" s="43"/>
      <c r="HJ24" s="43"/>
      <c r="HK24" s="43"/>
      <c r="HL24" s="43"/>
      <c r="HM24" s="43"/>
      <c r="HN24" s="43"/>
      <c r="HO24" s="43"/>
      <c r="HP24" s="43"/>
      <c r="HQ24" s="43"/>
      <c r="HR24" s="43"/>
      <c r="HS24" s="43"/>
      <c r="HT24" s="43"/>
    </row>
    <row r="25" spans="1:228" s="44" customFormat="1" ht="22.9" customHeight="1" x14ac:dyDescent="0.2">
      <c r="A25" s="30" t="s">
        <v>29</v>
      </c>
      <c r="B25" s="34" t="s">
        <v>27</v>
      </c>
      <c r="C25" s="38">
        <f>D25</f>
        <v>-1664200</v>
      </c>
      <c r="D25" s="31">
        <f>D26+D28</f>
        <v>-1664200</v>
      </c>
      <c r="E25" s="31"/>
      <c r="F25" s="37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  <c r="FP25" s="43"/>
      <c r="FQ25" s="43"/>
      <c r="FR25" s="43"/>
      <c r="FS25" s="43"/>
      <c r="FT25" s="43"/>
      <c r="FU25" s="43"/>
      <c r="FV25" s="43"/>
      <c r="FW25" s="43"/>
      <c r="FX25" s="43"/>
      <c r="FY25" s="43"/>
      <c r="FZ25" s="43"/>
      <c r="GA25" s="43"/>
      <c r="GB25" s="43"/>
      <c r="GC25" s="43"/>
      <c r="GD25" s="43"/>
      <c r="GE25" s="43"/>
      <c r="GF25" s="43"/>
      <c r="GG25" s="43"/>
      <c r="GH25" s="43"/>
      <c r="GI25" s="43"/>
      <c r="GJ25" s="43"/>
      <c r="GK25" s="43"/>
      <c r="GL25" s="43"/>
      <c r="GM25" s="43"/>
      <c r="GN25" s="43"/>
      <c r="GO25" s="43"/>
      <c r="GP25" s="43"/>
      <c r="GQ25" s="43"/>
      <c r="GR25" s="43"/>
      <c r="GS25" s="43"/>
      <c r="GT25" s="43"/>
      <c r="GU25" s="43"/>
      <c r="GV25" s="43"/>
      <c r="GW25" s="43"/>
      <c r="GX25" s="43"/>
      <c r="GY25" s="43"/>
      <c r="GZ25" s="43"/>
      <c r="HA25" s="43"/>
      <c r="HB25" s="43"/>
      <c r="HC25" s="43"/>
      <c r="HD25" s="43"/>
      <c r="HE25" s="43"/>
      <c r="HF25" s="43"/>
      <c r="HG25" s="43"/>
      <c r="HH25" s="43"/>
      <c r="HI25" s="43"/>
      <c r="HJ25" s="43"/>
      <c r="HK25" s="43"/>
      <c r="HL25" s="43"/>
      <c r="HM25" s="43"/>
      <c r="HN25" s="43"/>
      <c r="HO25" s="43"/>
      <c r="HP25" s="43"/>
      <c r="HQ25" s="43"/>
      <c r="HR25" s="43"/>
      <c r="HS25" s="43"/>
      <c r="HT25" s="43"/>
    </row>
    <row r="26" spans="1:228" s="44" customFormat="1" ht="22.9" customHeight="1" x14ac:dyDescent="0.2">
      <c r="A26" s="30">
        <v>41030000</v>
      </c>
      <c r="B26" s="34" t="s">
        <v>36</v>
      </c>
      <c r="C26" s="38">
        <f>C27</f>
        <v>200</v>
      </c>
      <c r="D26" s="31">
        <f>D27</f>
        <v>200</v>
      </c>
      <c r="E26" s="31"/>
      <c r="F26" s="37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  <c r="FP26" s="43"/>
      <c r="FQ26" s="43"/>
      <c r="FR26" s="43"/>
      <c r="FS26" s="43"/>
      <c r="FT26" s="43"/>
      <c r="FU26" s="43"/>
      <c r="FV26" s="43"/>
      <c r="FW26" s="43"/>
      <c r="FX26" s="43"/>
      <c r="FY26" s="43"/>
      <c r="FZ26" s="43"/>
      <c r="GA26" s="43"/>
      <c r="GB26" s="43"/>
      <c r="GC26" s="43"/>
      <c r="GD26" s="43"/>
      <c r="GE26" s="43"/>
      <c r="GF26" s="43"/>
      <c r="GG26" s="43"/>
      <c r="GH26" s="43"/>
      <c r="GI26" s="43"/>
      <c r="GJ26" s="43"/>
      <c r="GK26" s="43"/>
      <c r="GL26" s="43"/>
      <c r="GM26" s="43"/>
      <c r="GN26" s="43"/>
      <c r="GO26" s="43"/>
      <c r="GP26" s="43"/>
      <c r="GQ26" s="43"/>
      <c r="GR26" s="43"/>
      <c r="GS26" s="43"/>
      <c r="GT26" s="43"/>
      <c r="GU26" s="43"/>
      <c r="GV26" s="43"/>
      <c r="GW26" s="43"/>
      <c r="GX26" s="43"/>
      <c r="GY26" s="43"/>
      <c r="GZ26" s="43"/>
      <c r="HA26" s="43"/>
      <c r="HB26" s="43"/>
      <c r="HC26" s="43"/>
      <c r="HD26" s="43"/>
      <c r="HE26" s="43"/>
      <c r="HF26" s="43"/>
      <c r="HG26" s="43"/>
      <c r="HH26" s="43"/>
      <c r="HI26" s="43"/>
      <c r="HJ26" s="43"/>
      <c r="HK26" s="43"/>
      <c r="HL26" s="43"/>
      <c r="HM26" s="43"/>
      <c r="HN26" s="43"/>
      <c r="HO26" s="43"/>
      <c r="HP26" s="43"/>
      <c r="HQ26" s="43"/>
      <c r="HR26" s="43"/>
      <c r="HS26" s="43"/>
      <c r="HT26" s="43"/>
    </row>
    <row r="27" spans="1:228" s="44" customFormat="1" ht="22.9" customHeight="1" x14ac:dyDescent="0.2">
      <c r="A27" s="35">
        <v>41034200</v>
      </c>
      <c r="B27" s="36" t="s">
        <v>37</v>
      </c>
      <c r="C27" s="38">
        <f>D27</f>
        <v>200</v>
      </c>
      <c r="D27" s="37">
        <v>200</v>
      </c>
      <c r="E27" s="31"/>
      <c r="F27" s="37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  <c r="FP27" s="43"/>
      <c r="FQ27" s="43"/>
      <c r="FR27" s="43"/>
      <c r="FS27" s="43"/>
      <c r="FT27" s="43"/>
      <c r="FU27" s="43"/>
      <c r="FV27" s="43"/>
      <c r="FW27" s="43"/>
      <c r="FX27" s="43"/>
      <c r="FY27" s="43"/>
      <c r="FZ27" s="43"/>
      <c r="GA27" s="43"/>
      <c r="GB27" s="43"/>
      <c r="GC27" s="43"/>
      <c r="GD27" s="43"/>
      <c r="GE27" s="43"/>
      <c r="GF27" s="43"/>
      <c r="GG27" s="43"/>
      <c r="GH27" s="43"/>
      <c r="GI27" s="43"/>
      <c r="GJ27" s="43"/>
      <c r="GK27" s="43"/>
      <c r="GL27" s="43"/>
      <c r="GM27" s="43"/>
      <c r="GN27" s="43"/>
      <c r="GO27" s="43"/>
      <c r="GP27" s="43"/>
      <c r="GQ27" s="43"/>
      <c r="GR27" s="43"/>
      <c r="GS27" s="43"/>
      <c r="GT27" s="43"/>
      <c r="GU27" s="43"/>
      <c r="GV27" s="43"/>
      <c r="GW27" s="43"/>
      <c r="GX27" s="43"/>
      <c r="GY27" s="43"/>
      <c r="GZ27" s="43"/>
      <c r="HA27" s="43"/>
      <c r="HB27" s="43"/>
      <c r="HC27" s="43"/>
      <c r="HD27" s="43"/>
      <c r="HE27" s="43"/>
      <c r="HF27" s="43"/>
      <c r="HG27" s="43"/>
      <c r="HH27" s="43"/>
      <c r="HI27" s="43"/>
      <c r="HJ27" s="43"/>
      <c r="HK27" s="43"/>
      <c r="HL27" s="43"/>
      <c r="HM27" s="43"/>
      <c r="HN27" s="43"/>
      <c r="HO27" s="43"/>
      <c r="HP27" s="43"/>
      <c r="HQ27" s="43"/>
      <c r="HR27" s="43"/>
      <c r="HS27" s="43"/>
      <c r="HT27" s="43"/>
    </row>
    <row r="28" spans="1:228" s="44" customFormat="1" ht="22.9" customHeight="1" x14ac:dyDescent="0.2">
      <c r="A28" s="30">
        <v>41050000</v>
      </c>
      <c r="B28" s="34" t="s">
        <v>25</v>
      </c>
      <c r="C28" s="38">
        <f>D28</f>
        <v>-1664400</v>
      </c>
      <c r="D28" s="31">
        <f>D29</f>
        <v>-1664400</v>
      </c>
      <c r="E28" s="31"/>
      <c r="F28" s="37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  <c r="FP28" s="43"/>
      <c r="FQ28" s="43"/>
      <c r="FR28" s="43"/>
      <c r="FS28" s="43"/>
      <c r="FT28" s="43"/>
      <c r="FU28" s="43"/>
      <c r="FV28" s="43"/>
      <c r="FW28" s="43"/>
      <c r="FX28" s="43"/>
      <c r="FY28" s="43"/>
      <c r="FZ28" s="43"/>
      <c r="GA28" s="43"/>
      <c r="GB28" s="43"/>
      <c r="GC28" s="43"/>
      <c r="GD28" s="43"/>
      <c r="GE28" s="43"/>
      <c r="GF28" s="43"/>
      <c r="GG28" s="43"/>
      <c r="GH28" s="43"/>
      <c r="GI28" s="43"/>
      <c r="GJ28" s="43"/>
      <c r="GK28" s="43"/>
      <c r="GL28" s="43"/>
      <c r="GM28" s="43"/>
      <c r="GN28" s="43"/>
      <c r="GO28" s="43"/>
      <c r="GP28" s="43"/>
      <c r="GQ28" s="43"/>
      <c r="GR28" s="43"/>
      <c r="GS28" s="43"/>
      <c r="GT28" s="43"/>
      <c r="GU28" s="43"/>
      <c r="GV28" s="43"/>
      <c r="GW28" s="43"/>
      <c r="GX28" s="43"/>
      <c r="GY28" s="43"/>
      <c r="GZ28" s="43"/>
      <c r="HA28" s="43"/>
      <c r="HB28" s="43"/>
      <c r="HC28" s="43"/>
      <c r="HD28" s="43"/>
      <c r="HE28" s="43"/>
      <c r="HF28" s="43"/>
      <c r="HG28" s="43"/>
      <c r="HH28" s="43"/>
      <c r="HI28" s="43"/>
      <c r="HJ28" s="43"/>
      <c r="HK28" s="43"/>
      <c r="HL28" s="43"/>
      <c r="HM28" s="43"/>
      <c r="HN28" s="43"/>
      <c r="HO28" s="43"/>
      <c r="HP28" s="43"/>
      <c r="HQ28" s="43"/>
      <c r="HR28" s="43"/>
      <c r="HS28" s="43"/>
      <c r="HT28" s="43"/>
    </row>
    <row r="29" spans="1:228" s="44" customFormat="1" ht="38.25" customHeight="1" x14ac:dyDescent="0.2">
      <c r="A29" s="35">
        <v>41051500</v>
      </c>
      <c r="B29" s="36" t="s">
        <v>38</v>
      </c>
      <c r="C29" s="38">
        <f>D29</f>
        <v>-1664400</v>
      </c>
      <c r="D29" s="37">
        <v>-1664400</v>
      </c>
      <c r="E29" s="31"/>
      <c r="F29" s="37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  <c r="FP29" s="43"/>
      <c r="FQ29" s="43"/>
      <c r="FR29" s="43"/>
      <c r="FS29" s="43"/>
      <c r="FT29" s="43"/>
      <c r="FU29" s="43"/>
      <c r="FV29" s="43"/>
      <c r="FW29" s="43"/>
      <c r="FX29" s="43"/>
      <c r="FY29" s="43"/>
      <c r="FZ29" s="43"/>
      <c r="GA29" s="43"/>
      <c r="GB29" s="43"/>
      <c r="GC29" s="43"/>
      <c r="GD29" s="43"/>
      <c r="GE29" s="43"/>
      <c r="GF29" s="43"/>
      <c r="GG29" s="43"/>
      <c r="GH29" s="43"/>
      <c r="GI29" s="43"/>
      <c r="GJ29" s="43"/>
      <c r="GK29" s="43"/>
      <c r="GL29" s="43"/>
      <c r="GM29" s="43"/>
      <c r="GN29" s="43"/>
      <c r="GO29" s="43"/>
      <c r="GP29" s="43"/>
      <c r="GQ29" s="43"/>
      <c r="GR29" s="43"/>
      <c r="GS29" s="43"/>
      <c r="GT29" s="43"/>
      <c r="GU29" s="43"/>
      <c r="GV29" s="43"/>
      <c r="GW29" s="43"/>
      <c r="GX29" s="43"/>
      <c r="GY29" s="43"/>
      <c r="GZ29" s="43"/>
      <c r="HA29" s="43"/>
      <c r="HB29" s="43"/>
      <c r="HC29" s="43"/>
      <c r="HD29" s="43"/>
      <c r="HE29" s="43"/>
      <c r="HF29" s="43"/>
      <c r="HG29" s="43"/>
      <c r="HH29" s="43"/>
      <c r="HI29" s="43"/>
      <c r="HJ29" s="43"/>
      <c r="HK29" s="43"/>
      <c r="HL29" s="43"/>
      <c r="HM29" s="43"/>
      <c r="HN29" s="43"/>
      <c r="HO29" s="43"/>
      <c r="HP29" s="43"/>
      <c r="HQ29" s="43"/>
      <c r="HR29" s="43"/>
      <c r="HS29" s="43"/>
      <c r="HT29" s="43"/>
    </row>
    <row r="30" spans="1:228" s="33" customFormat="1" ht="24.75" customHeight="1" x14ac:dyDescent="0.2">
      <c r="A30" s="30"/>
      <c r="B30" s="34" t="s">
        <v>34</v>
      </c>
      <c r="C30" s="31">
        <f>D30+E30</f>
        <v>19505400</v>
      </c>
      <c r="D30" s="31">
        <f>D23+D24</f>
        <v>17505400</v>
      </c>
      <c r="E30" s="31">
        <f>E23</f>
        <v>2000000</v>
      </c>
      <c r="F30" s="31">
        <f>F23</f>
        <v>2000000</v>
      </c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  <c r="ER30" s="32"/>
      <c r="ES30" s="32"/>
      <c r="ET30" s="32"/>
      <c r="EU30" s="32"/>
      <c r="EV30" s="32"/>
      <c r="EW30" s="32"/>
      <c r="EX30" s="32"/>
      <c r="EY30" s="32"/>
      <c r="EZ30" s="32"/>
      <c r="FA30" s="32"/>
      <c r="FB30" s="32"/>
      <c r="FC30" s="32"/>
      <c r="FD30" s="32"/>
      <c r="FE30" s="32"/>
      <c r="FF30" s="32"/>
      <c r="FG30" s="32"/>
      <c r="FH30" s="32"/>
      <c r="FI30" s="32"/>
      <c r="FJ30" s="32"/>
      <c r="FK30" s="32"/>
      <c r="FL30" s="32"/>
      <c r="FM30" s="32"/>
      <c r="FN30" s="32"/>
      <c r="FO30" s="32"/>
      <c r="FP30" s="32"/>
      <c r="FQ30" s="32"/>
      <c r="FR30" s="32"/>
      <c r="FS30" s="32"/>
      <c r="FT30" s="32"/>
      <c r="FU30" s="32"/>
      <c r="FV30" s="32"/>
      <c r="FW30" s="32"/>
      <c r="FX30" s="32"/>
      <c r="FY30" s="32"/>
      <c r="FZ30" s="32"/>
      <c r="GA30" s="32"/>
      <c r="GB30" s="32"/>
      <c r="GC30" s="32"/>
      <c r="GD30" s="32"/>
      <c r="GE30" s="32"/>
      <c r="GF30" s="32"/>
      <c r="GG30" s="32"/>
      <c r="GH30" s="32"/>
      <c r="GI30" s="32"/>
      <c r="GJ30" s="32"/>
      <c r="GK30" s="32"/>
      <c r="GL30" s="32"/>
      <c r="GM30" s="32"/>
      <c r="GN30" s="32"/>
      <c r="GO30" s="32"/>
      <c r="GP30" s="32"/>
      <c r="GQ30" s="32"/>
      <c r="GR30" s="32"/>
      <c r="GS30" s="32"/>
      <c r="GT30" s="32"/>
      <c r="GU30" s="32"/>
      <c r="GV30" s="32"/>
      <c r="GW30" s="32"/>
      <c r="GX30" s="32"/>
      <c r="GY30" s="32"/>
      <c r="GZ30" s="32"/>
      <c r="HA30" s="32"/>
      <c r="HB30" s="32"/>
      <c r="HC30" s="32"/>
      <c r="HD30" s="32"/>
      <c r="HE30" s="32"/>
      <c r="HF30" s="32"/>
      <c r="HG30" s="32"/>
      <c r="HH30" s="32"/>
      <c r="HI30" s="32"/>
      <c r="HJ30" s="32"/>
      <c r="HK30" s="32"/>
      <c r="HL30" s="32"/>
      <c r="HM30" s="32"/>
      <c r="HN30" s="32"/>
      <c r="HO30" s="32"/>
      <c r="HP30" s="32"/>
      <c r="HQ30" s="32"/>
      <c r="HR30" s="32"/>
      <c r="HS30" s="32"/>
      <c r="HT30" s="32"/>
    </row>
    <row r="31" spans="1:228" ht="16.149999999999999" customHeight="1" x14ac:dyDescent="0.3"/>
    <row r="32" spans="1:228" ht="16.149999999999999" customHeight="1" x14ac:dyDescent="0.3"/>
    <row r="33" spans="2:6" ht="20.25" customHeight="1" x14ac:dyDescent="0.3">
      <c r="B33" s="50" t="s">
        <v>24</v>
      </c>
      <c r="C33" s="50"/>
      <c r="D33" s="50"/>
      <c r="E33" s="50"/>
      <c r="F33" s="50"/>
    </row>
    <row r="35" spans="2:6" ht="15.75" customHeight="1" x14ac:dyDescent="0.3"/>
  </sheetData>
  <mergeCells count="12">
    <mergeCell ref="D2:F2"/>
    <mergeCell ref="F9:F11"/>
    <mergeCell ref="E9:E11"/>
    <mergeCell ref="D3:F3"/>
    <mergeCell ref="A6:F6"/>
    <mergeCell ref="A8:A11"/>
    <mergeCell ref="C8:C11"/>
    <mergeCell ref="B8:B11"/>
    <mergeCell ref="D8:D11"/>
    <mergeCell ref="E8:F8"/>
    <mergeCell ref="D4:F4"/>
    <mergeCell ref="B33:F33"/>
  </mergeCells>
  <phoneticPr fontId="2" type="noConversion"/>
  <printOptions horizontalCentered="1"/>
  <pageMargins left="0.6692913385826772" right="0.27559055118110237" top="0.59055118110236227" bottom="0.19685039370078741" header="0" footer="0.19685039370078741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0"/>
      <c r="B3" s="21" t="s">
        <v>19</v>
      </c>
      <c r="C3" s="20" t="s">
        <v>20</v>
      </c>
      <c r="D3" s="20" t="s">
        <v>21</v>
      </c>
      <c r="E3" s="20"/>
      <c r="F3" s="20"/>
    </row>
    <row r="4" spans="1:7" ht="15.75" x14ac:dyDescent="0.2">
      <c r="A4" s="1" t="s">
        <v>14</v>
      </c>
      <c r="B4" s="19">
        <v>206339.851</v>
      </c>
      <c r="C4" s="22">
        <f>B4/B8*100</f>
        <v>86.798697702258792</v>
      </c>
      <c r="D4" s="20"/>
      <c r="E4" s="23">
        <f>D8*C4/100</f>
        <v>262498.01037033426</v>
      </c>
      <c r="F4" s="23">
        <v>262400.8</v>
      </c>
    </row>
    <row r="5" spans="1:7" ht="15.75" x14ac:dyDescent="0.2">
      <c r="A5" s="1" t="s">
        <v>15</v>
      </c>
      <c r="B5" s="20">
        <v>17621.59</v>
      </c>
      <c r="C5" s="22">
        <f>B5/B8*100</f>
        <v>7.4126789179621273</v>
      </c>
      <c r="D5" s="20"/>
      <c r="E5" s="23">
        <f>D8*C5/100</f>
        <v>22417.542186563751</v>
      </c>
      <c r="F5" s="20">
        <v>22514.799999999999</v>
      </c>
      <c r="G5" s="25">
        <f>E5-F5</f>
        <v>-97.257813436248398</v>
      </c>
    </row>
    <row r="6" spans="1:7" ht="15.75" x14ac:dyDescent="0.2">
      <c r="A6" s="1" t="s">
        <v>16</v>
      </c>
      <c r="B6" s="20">
        <v>3905.0720000000001</v>
      </c>
      <c r="C6" s="22">
        <f>B6/B8*100</f>
        <v>1.6427033478547737</v>
      </c>
      <c r="D6" s="20"/>
      <c r="E6" s="23">
        <f>D8*C6/100</f>
        <v>4967.8897478359713</v>
      </c>
      <c r="F6" s="20">
        <v>4968</v>
      </c>
    </row>
    <row r="7" spans="1:7" ht="15.75" x14ac:dyDescent="0.2">
      <c r="A7" s="1" t="s">
        <v>17</v>
      </c>
      <c r="B7" s="20">
        <v>9855.7759999999998</v>
      </c>
      <c r="C7" s="22">
        <f>B7/B8*100</f>
        <v>4.1459200319243097</v>
      </c>
      <c r="D7" s="20"/>
      <c r="E7" s="23">
        <f>D8*C7/100</f>
        <v>12538.157695266005</v>
      </c>
      <c r="F7" s="20">
        <v>12538</v>
      </c>
    </row>
    <row r="8" spans="1:7" ht="15.75" x14ac:dyDescent="0.2">
      <c r="A8" s="24" t="s">
        <v>18</v>
      </c>
      <c r="B8" s="19">
        <f>SUM(B4:B7)</f>
        <v>237722.28899999999</v>
      </c>
      <c r="C8" s="22">
        <f>SUM(C4:C7)</f>
        <v>100</v>
      </c>
      <c r="D8" s="20">
        <v>302421.59999999998</v>
      </c>
      <c r="E8" s="23">
        <f>SUM(E4:E7)</f>
        <v>302421.60000000003</v>
      </c>
      <c r="F8" s="23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53"/>
      <c r="D2" s="53"/>
      <c r="E2" s="53"/>
      <c r="F2" s="53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4" t="s">
        <v>13</v>
      </c>
      <c r="B8" s="54"/>
      <c r="C8" s="54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5"/>
      <c r="B20" s="55"/>
      <c r="C20" s="55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сторінка 1</vt:lpstr>
      <vt:lpstr>Лист1</vt:lpstr>
      <vt:lpstr>розрах дотації</vt:lpstr>
      <vt:lpstr>'сторінка 1'!Заголовки_для_печати</vt:lpstr>
    </vt:vector>
  </TitlesOfParts>
  <Company>Организация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RePack by Diakov</cp:lastModifiedBy>
  <cp:lastPrinted>2019-06-24T06:49:50Z</cp:lastPrinted>
  <dcterms:created xsi:type="dcterms:W3CDTF">2009-01-05T08:10:25Z</dcterms:created>
  <dcterms:modified xsi:type="dcterms:W3CDTF">2019-06-24T16:55:40Z</dcterms:modified>
</cp:coreProperties>
</file>