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ompvid2\Desktop\saite\yur\"/>
    </mc:Choice>
  </mc:AlternateContent>
  <bookViews>
    <workbookView xWindow="0" yWindow="465" windowWidth="15480" windowHeight="10380"/>
  </bookViews>
  <sheets>
    <sheet name="дод.4" sheetId="16" r:id="rId1"/>
  </sheets>
  <definedNames>
    <definedName name="_xlnm.Print_Area" localSheetId="0">дод.4!$A$1:$P$17</definedName>
  </definedNames>
  <calcPr calcId="162913"/>
</workbook>
</file>

<file path=xl/calcChain.xml><?xml version="1.0" encoding="utf-8"?>
<calcChain xmlns="http://schemas.openxmlformats.org/spreadsheetml/2006/main">
  <c r="F9" i="16" l="1"/>
  <c r="G9" i="16"/>
  <c r="H10" i="16"/>
  <c r="H9" i="16"/>
  <c r="I9" i="16"/>
  <c r="I14" i="16" s="1"/>
  <c r="J9" i="16"/>
  <c r="K9" i="16"/>
  <c r="K14" i="16" s="1"/>
  <c r="L11" i="16"/>
  <c r="L9" i="16"/>
  <c r="M10" i="16"/>
  <c r="M11" i="16"/>
  <c r="M9" i="16"/>
  <c r="N10" i="16"/>
  <c r="N11" i="16"/>
  <c r="N9" i="16" s="1"/>
  <c r="O9" i="16"/>
  <c r="P10" i="16"/>
  <c r="P11" i="16"/>
  <c r="P9" i="16" s="1"/>
  <c r="E9" i="16"/>
  <c r="H13" i="16"/>
  <c r="H12" i="16"/>
  <c r="H14" i="16" s="1"/>
  <c r="I12" i="16"/>
  <c r="J12" i="16"/>
  <c r="K12" i="16"/>
  <c r="L12" i="16"/>
  <c r="L14" i="16" s="1"/>
  <c r="M12" i="16"/>
  <c r="N13" i="16"/>
  <c r="N12" i="16" s="1"/>
  <c r="N14" i="16" s="1"/>
  <c r="O13" i="16"/>
  <c r="O12" i="16"/>
  <c r="O14" i="16" s="1"/>
  <c r="P13" i="16"/>
  <c r="P12" i="16" s="1"/>
  <c r="F12" i="16"/>
  <c r="F14" i="16" s="1"/>
  <c r="G12" i="16"/>
  <c r="E12" i="16"/>
  <c r="E14" i="16" s="1"/>
  <c r="G14" i="16"/>
  <c r="J14" i="16"/>
  <c r="M14" i="16"/>
  <c r="P14" i="16" l="1"/>
</calcChain>
</file>

<file path=xl/sharedStrings.xml><?xml version="1.0" encoding="utf-8"?>
<sst xmlns="http://schemas.openxmlformats.org/spreadsheetml/2006/main" count="43" uniqueCount="30">
  <si>
    <t>Надання кредитів</t>
  </si>
  <si>
    <t>Повернення кредитів</t>
  </si>
  <si>
    <t>Загальний фонд</t>
  </si>
  <si>
    <t>Спеціальний фонд</t>
  </si>
  <si>
    <t>Разом</t>
  </si>
  <si>
    <t>(грн.)</t>
  </si>
  <si>
    <t>Повернення коштів, наданих для кредитування громадян на будівництво (реконструкцію) та придбання житла</t>
  </si>
  <si>
    <t>1060</t>
  </si>
  <si>
    <t>Надання пільгового довгострокового кредиту громадянам на будівництво (реконструкцію) та придбання житла</t>
  </si>
  <si>
    <t>0490</t>
  </si>
  <si>
    <t>Фінансове управління Чернівецької міської ради</t>
  </si>
  <si>
    <t>Забезпечення гарантійних зобов'язань за позичальників, що отримали кредити під місцеві гарантії</t>
  </si>
  <si>
    <t xml:space="preserve">Кредитування міського бюджету у 2019 році </t>
  </si>
  <si>
    <t xml:space="preserve">Код Програмної класифікації видатків та кредитування місцевих бюджетів </t>
  </si>
  <si>
    <t>Код Типової програмної класифікації видатків та кредитування місцевих бюджетів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</si>
  <si>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</si>
  <si>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 / відповідального виконавця, найменування бюджетної програми згідно з Типовою програмною класифікацією видатків та кредитування місцевих бюджетів</t>
  </si>
  <si>
    <t>усього</t>
  </si>
  <si>
    <t>у тому числі бюджет розвитку</t>
  </si>
  <si>
    <t>Кредитування, усього</t>
  </si>
  <si>
    <t>УСЬОГО</t>
  </si>
  <si>
    <t>Х</t>
  </si>
  <si>
    <t xml:space="preserve">Секретар Чернівецької міської ради                                                                                                                                                     В. Продан                                                                                            </t>
  </si>
  <si>
    <t>0218821</t>
  </si>
  <si>
    <t>8821</t>
  </si>
  <si>
    <t>0218822</t>
  </si>
  <si>
    <t>8822</t>
  </si>
  <si>
    <t>Виконавчий комітет Чернівецької міської ради</t>
  </si>
  <si>
    <t>0210000</t>
  </si>
  <si>
    <t>Додаток 4                                                    до рішення міської ради                                  VIІ скликання                                     20.12.2018 № 1567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</si>
</sst>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4">
    <font>
      <sz val="10"/>
      <name val="Times New Roman"/>
      <charset val="204"/>
    </font>
    <font>
      <sz val="10"/>
      <name val="Times New Roman"/>
      <charset val="204"/>
    </font>
    <font>
      <sz val="8"/>
      <name val="Times New Roman"/>
      <charset val="204"/>
    </font>
    <font>
      <b/>
      <sz val="14"/>
      <name val="Times New Roman"/>
    </font>
    <font>
      <sz val="11"/>
      <color indexed="17"/>
      <name val="Calibri"/>
      <family val="2"/>
      <charset val="204"/>
    </font>
    <font>
      <sz val="11"/>
      <color indexed="20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8"/>
      <name val="Calibri"/>
      <family val="2"/>
      <charset val="204"/>
    </font>
    <font>
      <sz val="10"/>
      <name val="Times New Roman"/>
      <charset val="204"/>
    </font>
    <font>
      <b/>
      <sz val="11"/>
      <color indexed="52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Times New Roman"/>
      <family val="1"/>
      <charset val="204"/>
    </font>
    <font>
      <sz val="10"/>
      <name val="Helv"/>
      <charset val="204"/>
    </font>
    <font>
      <sz val="10"/>
      <name val="Arial Cyr"/>
      <charset val="204"/>
    </font>
    <font>
      <sz val="10"/>
      <name val="Courier New"/>
      <family val="3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 Cyr"/>
      <charset val="204"/>
    </font>
    <font>
      <sz val="9"/>
      <name val="Times New Roman CYR"/>
      <charset val="204"/>
    </font>
    <font>
      <sz val="10"/>
      <color indexed="8"/>
      <name val="ARIAL"/>
      <charset val="1"/>
    </font>
    <font>
      <b/>
      <sz val="16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6"/>
      <name val="Times New Roman CYR"/>
      <charset val="204"/>
    </font>
    <font>
      <b/>
      <sz val="12"/>
      <name val="Times New Roman Cyr"/>
      <charset val="204"/>
    </font>
    <font>
      <b/>
      <sz val="12"/>
      <name val="Times New Roman "/>
      <charset val="204"/>
    </font>
    <font>
      <sz val="12"/>
      <name val="Times New Roman CYR"/>
      <charset val="204"/>
    </font>
    <font>
      <b/>
      <sz val="10"/>
      <name val="Times New Roman Cyr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  <font>
      <b/>
      <i/>
      <sz val="12"/>
      <name val="Times New Roman"/>
      <charset val="204"/>
    </font>
    <font>
      <sz val="12"/>
      <name val="Times New Roman"/>
      <charset val="204"/>
    </font>
    <font>
      <sz val="16"/>
      <name val="Times New Roman"/>
      <family val="1"/>
      <charset val="204"/>
    </font>
    <font>
      <sz val="16"/>
      <name val="Times New Roman Cyr"/>
      <charset val="204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</fonts>
  <fills count="42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3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3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79">
    <xf numFmtId="0" fontId="0" fillId="0" borderId="0"/>
    <xf numFmtId="0" fontId="13" fillId="2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1" borderId="0" applyNumberFormat="0" applyBorder="0" applyAlignment="0" applyProtection="0"/>
    <xf numFmtId="0" fontId="13" fillId="5" borderId="0" applyNumberFormat="0" applyBorder="0" applyAlignment="0" applyProtection="0"/>
    <xf numFmtId="0" fontId="13" fillId="8" borderId="0" applyNumberFormat="0" applyBorder="0" applyAlignment="0" applyProtection="0"/>
    <xf numFmtId="0" fontId="13" fillId="12" borderId="0" applyNumberFormat="0" applyBorder="0" applyAlignment="0" applyProtection="0"/>
    <xf numFmtId="0" fontId="12" fillId="14" borderId="0" applyNumberFormat="0" applyBorder="0" applyAlignment="0" applyProtection="0"/>
    <xf numFmtId="0" fontId="12" fillId="9" borderId="0" applyNumberFormat="0" applyBorder="0" applyAlignment="0" applyProtection="0"/>
    <xf numFmtId="0" fontId="12" fillId="11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21" fillId="0" borderId="0"/>
    <xf numFmtId="0" fontId="12" fillId="19" borderId="0" applyNumberFormat="0" applyBorder="0" applyAlignment="0" applyProtection="0"/>
    <xf numFmtId="0" fontId="12" fillId="20" borderId="0" applyNumberFormat="0" applyBorder="0" applyAlignment="0" applyProtection="0"/>
    <xf numFmtId="0" fontId="12" fillId="21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8" borderId="0" applyNumberFormat="0" applyBorder="0" applyAlignment="0" applyProtection="0"/>
    <xf numFmtId="0" fontId="6" fillId="7" borderId="1" applyNumberFormat="0" applyAlignment="0" applyProtection="0"/>
    <xf numFmtId="0" fontId="7" fillId="22" borderId="2" applyNumberFormat="0" applyAlignment="0" applyProtection="0"/>
    <xf numFmtId="0" fontId="15" fillId="22" borderId="1" applyNumberFormat="0" applyAlignment="0" applyProtection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1" fillId="0" borderId="0"/>
    <xf numFmtId="0" fontId="22" fillId="0" borderId="0"/>
    <xf numFmtId="0" fontId="21" fillId="0" borderId="0"/>
    <xf numFmtId="0" fontId="21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7" fillId="0" borderId="0">
      <alignment vertical="top"/>
    </xf>
    <xf numFmtId="0" fontId="11" fillId="0" borderId="3" applyNumberFormat="0" applyFill="0" applyAlignment="0" applyProtection="0"/>
    <xf numFmtId="0" fontId="9" fillId="23" borderId="4" applyNumberFormat="0" applyAlignment="0" applyProtection="0"/>
    <xf numFmtId="0" fontId="16" fillId="0" borderId="0" applyNumberFormat="0" applyFill="0" applyBorder="0" applyAlignment="0" applyProtection="0"/>
    <xf numFmtId="0" fontId="17" fillId="13" borderId="0" applyNumberFormat="0" applyBorder="0" applyAlignment="0" applyProtection="0"/>
    <xf numFmtId="0" fontId="21" fillId="0" borderId="0"/>
    <xf numFmtId="0" fontId="5" fillId="3" borderId="0" applyNumberFormat="0" applyBorder="0" applyAlignment="0" applyProtection="0"/>
    <xf numFmtId="0" fontId="10" fillId="0" borderId="0" applyNumberFormat="0" applyFill="0" applyBorder="0" applyAlignment="0" applyProtection="0"/>
    <xf numFmtId="0" fontId="13" fillId="10" borderId="5" applyNumberFormat="0" applyFont="0" applyAlignment="0" applyProtection="0"/>
    <xf numFmtId="0" fontId="18" fillId="0" borderId="6" applyNumberFormat="0" applyFill="0" applyAlignment="0" applyProtection="0"/>
    <xf numFmtId="0" fontId="20" fillId="0" borderId="0"/>
    <xf numFmtId="0" fontId="8" fillId="0" borderId="0" applyNumberFormat="0" applyFill="0" applyBorder="0" applyAlignment="0" applyProtection="0"/>
    <xf numFmtId="0" fontId="4" fillId="4" borderId="0" applyNumberFormat="0" applyBorder="0" applyAlignment="0" applyProtection="0"/>
    <xf numFmtId="0" fontId="42" fillId="24" borderId="0" applyNumberFormat="0" applyBorder="0" applyAlignment="0" applyProtection="0"/>
    <xf numFmtId="0" fontId="42" fillId="25" borderId="0" applyNumberFormat="0" applyBorder="0" applyAlignment="0" applyProtection="0"/>
    <xf numFmtId="0" fontId="43" fillId="26" borderId="0" applyNumberFormat="0" applyBorder="0" applyAlignment="0" applyProtection="0"/>
    <xf numFmtId="0" fontId="42" fillId="27" borderId="0" applyNumberFormat="0" applyBorder="0" applyAlignment="0" applyProtection="0"/>
    <xf numFmtId="0" fontId="42" fillId="28" borderId="0" applyNumberFormat="0" applyBorder="0" applyAlignment="0" applyProtection="0"/>
    <xf numFmtId="0" fontId="43" fillId="29" borderId="0" applyNumberFormat="0" applyBorder="0" applyAlignment="0" applyProtection="0"/>
    <xf numFmtId="0" fontId="42" fillId="30" borderId="0" applyNumberFormat="0" applyBorder="0" applyAlignment="0" applyProtection="0"/>
    <xf numFmtId="0" fontId="42" fillId="31" borderId="0" applyNumberFormat="0" applyBorder="0" applyAlignment="0" applyProtection="0"/>
    <xf numFmtId="0" fontId="43" fillId="32" borderId="0" applyNumberFormat="0" applyBorder="0" applyAlignment="0" applyProtection="0"/>
    <xf numFmtId="0" fontId="42" fillId="33" borderId="0" applyNumberFormat="0" applyBorder="0" applyAlignment="0" applyProtection="0"/>
    <xf numFmtId="0" fontId="42" fillId="34" borderId="0" applyNumberFormat="0" applyBorder="0" applyAlignment="0" applyProtection="0"/>
    <xf numFmtId="0" fontId="43" fillId="35" borderId="0" applyNumberFormat="0" applyBorder="0" applyAlignment="0" applyProtection="0"/>
    <xf numFmtId="0" fontId="42" fillId="36" borderId="0" applyNumberFormat="0" applyBorder="0" applyAlignment="0" applyProtection="0"/>
    <xf numFmtId="0" fontId="42" fillId="37" borderId="0" applyNumberFormat="0" applyBorder="0" applyAlignment="0" applyProtection="0"/>
    <xf numFmtId="0" fontId="43" fillId="38" borderId="0" applyNumberFormat="0" applyBorder="0" applyAlignment="0" applyProtection="0"/>
    <xf numFmtId="0" fontId="42" fillId="39" borderId="0" applyNumberFormat="0" applyBorder="0" applyAlignment="0" applyProtection="0"/>
    <xf numFmtId="0" fontId="42" fillId="40" borderId="0" applyNumberFormat="0" applyBorder="0" applyAlignment="0" applyProtection="0"/>
    <xf numFmtId="0" fontId="43" fillId="41" borderId="0" applyNumberFormat="0" applyBorder="0" applyAlignment="0" applyProtection="0"/>
  </cellStyleXfs>
  <cellXfs count="66">
    <xf numFmtId="0" fontId="0" fillId="0" borderId="0" xfId="0"/>
    <xf numFmtId="0" fontId="2" fillId="0" borderId="0" xfId="0" applyNumberFormat="1" applyFont="1" applyFill="1" applyAlignment="1" applyProtection="1">
      <alignment horizontal="center" vertical="center" wrapText="1"/>
    </xf>
    <xf numFmtId="0" fontId="1" fillId="0" borderId="0" xfId="0" applyNumberFormat="1" applyFont="1" applyFill="1" applyAlignment="1" applyProtection="1"/>
    <xf numFmtId="0" fontId="3" fillId="0" borderId="0" xfId="0" applyNumberFormat="1" applyFont="1" applyFill="1" applyAlignment="1" applyProtection="1">
      <alignment horizontal="center"/>
    </xf>
    <xf numFmtId="0" fontId="14" fillId="0" borderId="0" xfId="0" applyFont="1" applyFill="1"/>
    <xf numFmtId="0" fontId="14" fillId="0" borderId="0" xfId="0" applyNumberFormat="1" applyFont="1" applyFill="1" applyAlignment="1" applyProtection="1"/>
    <xf numFmtId="0" fontId="25" fillId="0" borderId="0" xfId="0" applyNumberFormat="1" applyFont="1" applyFill="1" applyAlignment="1" applyProtection="1"/>
    <xf numFmtId="0" fontId="25" fillId="0" borderId="0" xfId="0" applyFont="1" applyFill="1"/>
    <xf numFmtId="0" fontId="25" fillId="0" borderId="0" xfId="0" applyFont="1" applyFill="1" applyAlignment="1">
      <alignment horizontal="center"/>
    </xf>
    <xf numFmtId="0" fontId="2" fillId="0" borderId="0" xfId="0" applyFont="1" applyFill="1" applyAlignment="1">
      <alignment horizontal="right"/>
    </xf>
    <xf numFmtId="0" fontId="26" fillId="0" borderId="0" xfId="0" applyFont="1" applyFill="1"/>
    <xf numFmtId="0" fontId="24" fillId="0" borderId="0" xfId="0" applyNumberFormat="1" applyFont="1" applyFill="1" applyAlignment="1" applyProtection="1">
      <alignment horizontal="center" vertical="center" wrapText="1"/>
    </xf>
    <xf numFmtId="0" fontId="23" fillId="0" borderId="7" xfId="0" applyNumberFormat="1" applyFont="1" applyFill="1" applyBorder="1" applyAlignment="1" applyProtection="1">
      <alignment horizontal="right" vertical="center"/>
    </xf>
    <xf numFmtId="0" fontId="29" fillId="0" borderId="8" xfId="0" applyFont="1" applyBorder="1" applyAlignment="1">
      <alignment horizontal="justify" vertical="center" wrapText="1"/>
    </xf>
    <xf numFmtId="0" fontId="23" fillId="0" borderId="0" xfId="0" applyNumberFormat="1" applyFont="1" applyFill="1" applyAlignment="1" applyProtection="1">
      <alignment vertical="center" wrapText="1"/>
    </xf>
    <xf numFmtId="0" fontId="30" fillId="0" borderId="0" xfId="0" applyFont="1" applyFill="1"/>
    <xf numFmtId="0" fontId="31" fillId="0" borderId="9" xfId="0" applyNumberFormat="1" applyFont="1" applyFill="1" applyBorder="1" applyAlignment="1" applyProtection="1">
      <alignment horizontal="center" vertical="center" wrapText="1"/>
    </xf>
    <xf numFmtId="0" fontId="25" fillId="0" borderId="0" xfId="0" applyNumberFormat="1" applyFont="1" applyFill="1" applyAlignment="1" applyProtection="1">
      <alignment vertical="center"/>
    </xf>
    <xf numFmtId="0" fontId="25" fillId="0" borderId="0" xfId="0" applyFont="1" applyFill="1" applyAlignment="1">
      <alignment vertical="center"/>
    </xf>
    <xf numFmtId="0" fontId="33" fillId="0" borderId="9" xfId="0" applyNumberFormat="1" applyFont="1" applyFill="1" applyBorder="1" applyAlignment="1" applyProtection="1">
      <alignment horizontal="center" vertical="center" wrapText="1"/>
    </xf>
    <xf numFmtId="0" fontId="23" fillId="0" borderId="9" xfId="0" applyNumberFormat="1" applyFont="1" applyFill="1" applyBorder="1" applyAlignment="1" applyProtection="1">
      <alignment horizontal="center" vertical="center" wrapText="1"/>
    </xf>
    <xf numFmtId="0" fontId="32" fillId="0" borderId="9" xfId="0" applyNumberFormat="1" applyFont="1" applyFill="1" applyBorder="1" applyAlignment="1" applyProtection="1">
      <alignment horizontal="left" vertical="center" wrapText="1"/>
    </xf>
    <xf numFmtId="0" fontId="34" fillId="0" borderId="0" xfId="0" applyNumberFormat="1" applyFont="1" applyFill="1" applyAlignment="1" applyProtection="1"/>
    <xf numFmtId="0" fontId="34" fillId="0" borderId="0" xfId="0" applyFont="1" applyFill="1"/>
    <xf numFmtId="0" fontId="33" fillId="0" borderId="8" xfId="0" applyNumberFormat="1" applyFont="1" applyFill="1" applyBorder="1" applyAlignment="1" applyProtection="1">
      <alignment horizontal="center" vertical="center" wrapText="1"/>
    </xf>
    <xf numFmtId="0" fontId="33" fillId="0" borderId="9" xfId="0" applyNumberFormat="1" applyFont="1" applyFill="1" applyBorder="1" applyAlignment="1" applyProtection="1">
      <alignment horizontal="center" wrapText="1"/>
    </xf>
    <xf numFmtId="49" fontId="29" fillId="0" borderId="8" xfId="0" applyNumberFormat="1" applyFont="1" applyFill="1" applyBorder="1" applyAlignment="1">
      <alignment horizontal="center" vertical="center" wrapText="1"/>
    </xf>
    <xf numFmtId="3" fontId="35" fillId="0" borderId="8" xfId="0" applyNumberFormat="1" applyFont="1" applyFill="1" applyBorder="1" applyAlignment="1">
      <alignment horizontal="right" vertical="center"/>
    </xf>
    <xf numFmtId="3" fontId="36" fillId="0" borderId="8" xfId="0" applyNumberFormat="1" applyFont="1" applyFill="1" applyBorder="1" applyAlignment="1">
      <alignment horizontal="right" vertical="center"/>
    </xf>
    <xf numFmtId="3" fontId="37" fillId="0" borderId="8" xfId="0" applyNumberFormat="1" applyFont="1" applyFill="1" applyBorder="1" applyAlignment="1">
      <alignment horizontal="right" vertical="justify"/>
    </xf>
    <xf numFmtId="3" fontId="38" fillId="0" borderId="8" xfId="0" applyNumberFormat="1" applyFont="1" applyFill="1" applyBorder="1" applyAlignment="1" applyProtection="1">
      <alignment horizontal="right" vertical="top"/>
    </xf>
    <xf numFmtId="3" fontId="23" fillId="0" borderId="8" xfId="0" applyNumberFormat="1" applyFont="1" applyFill="1" applyBorder="1" applyAlignment="1" applyProtection="1">
      <alignment horizontal="right" vertical="center"/>
    </xf>
    <xf numFmtId="0" fontId="29" fillId="0" borderId="9" xfId="0" applyNumberFormat="1" applyFont="1" applyFill="1" applyBorder="1" applyAlignment="1" applyProtection="1">
      <alignment horizontal="center" vertical="center" wrapText="1"/>
    </xf>
    <xf numFmtId="3" fontId="31" fillId="0" borderId="9" xfId="0" applyNumberFormat="1" applyFont="1" applyFill="1" applyBorder="1" applyAlignment="1" applyProtection="1">
      <alignment horizontal="right" vertical="center" wrapText="1"/>
    </xf>
    <xf numFmtId="0" fontId="39" fillId="0" borderId="8" xfId="0" applyNumberFormat="1" applyFont="1" applyFill="1" applyBorder="1" applyAlignment="1" applyProtection="1">
      <alignment horizontal="center" vertical="center"/>
    </xf>
    <xf numFmtId="0" fontId="23" fillId="0" borderId="8" xfId="0" applyFont="1" applyBorder="1" applyAlignment="1">
      <alignment horizontal="center" vertical="center" wrapText="1"/>
    </xf>
    <xf numFmtId="49" fontId="23" fillId="0" borderId="8" xfId="0" applyNumberFormat="1" applyFont="1" applyBorder="1" applyAlignment="1">
      <alignment horizontal="center" vertical="center" wrapText="1"/>
    </xf>
    <xf numFmtId="3" fontId="29" fillId="0" borderId="8" xfId="0" applyNumberFormat="1" applyFont="1" applyFill="1" applyBorder="1" applyAlignment="1" applyProtection="1">
      <alignment horizontal="right" vertical="center"/>
    </xf>
    <xf numFmtId="0" fontId="23" fillId="0" borderId="8" xfId="0" applyFont="1" applyFill="1" applyBorder="1" applyAlignment="1">
      <alignment horizontal="left" vertical="center" wrapText="1"/>
    </xf>
    <xf numFmtId="49" fontId="23" fillId="0" borderId="9" xfId="0" applyNumberFormat="1" applyFont="1" applyFill="1" applyBorder="1" applyAlignment="1" applyProtection="1">
      <alignment horizontal="center" vertical="center" wrapText="1"/>
    </xf>
    <xf numFmtId="0" fontId="33" fillId="0" borderId="9" xfId="0" applyNumberFormat="1" applyFont="1" applyFill="1" applyBorder="1" applyAlignment="1" applyProtection="1">
      <alignment horizontal="left" vertical="center" wrapText="1"/>
    </xf>
    <xf numFmtId="3" fontId="33" fillId="0" borderId="9" xfId="0" applyNumberFormat="1" applyFont="1" applyFill="1" applyBorder="1" applyAlignment="1" applyProtection="1">
      <alignment horizontal="right" vertical="center" wrapText="1"/>
    </xf>
    <xf numFmtId="3" fontId="33" fillId="0" borderId="10" xfId="0" applyNumberFormat="1" applyFont="1" applyFill="1" applyBorder="1" applyAlignment="1" applyProtection="1">
      <alignment horizontal="right" vertical="center" wrapText="1"/>
    </xf>
    <xf numFmtId="3" fontId="36" fillId="0" borderId="8" xfId="0" applyNumberFormat="1" applyFont="1" applyBorder="1" applyAlignment="1">
      <alignment horizontal="right" vertical="center"/>
    </xf>
    <xf numFmtId="49" fontId="23" fillId="0" borderId="8" xfId="0" applyNumberFormat="1" applyFont="1" applyFill="1" applyBorder="1" applyAlignment="1">
      <alignment horizontal="center" vertical="center" wrapText="1"/>
    </xf>
    <xf numFmtId="0" fontId="29" fillId="0" borderId="8" xfId="0" applyFont="1" applyFill="1" applyBorder="1" applyAlignment="1">
      <alignment horizontal="left" vertical="center" wrapText="1"/>
    </xf>
    <xf numFmtId="49" fontId="29" fillId="0" borderId="8" xfId="0" applyNumberFormat="1" applyFont="1" applyFill="1" applyBorder="1" applyAlignment="1" applyProtection="1">
      <alignment horizontal="center" vertical="center"/>
    </xf>
    <xf numFmtId="49" fontId="23" fillId="0" borderId="8" xfId="0" applyNumberFormat="1" applyFont="1" applyFill="1" applyBorder="1" applyAlignment="1" applyProtection="1">
      <alignment horizontal="center" vertical="center"/>
    </xf>
    <xf numFmtId="49" fontId="23" fillId="0" borderId="9" xfId="0" applyNumberFormat="1" applyFont="1" applyFill="1" applyBorder="1" applyAlignment="1" applyProtection="1">
      <alignment horizontal="center" vertical="center"/>
    </xf>
    <xf numFmtId="0" fontId="40" fillId="0" borderId="0" xfId="0" applyNumberFormat="1" applyFont="1" applyFill="1" applyAlignment="1" applyProtection="1"/>
    <xf numFmtId="0" fontId="41" fillId="0" borderId="0" xfId="0" applyFont="1" applyFill="1"/>
    <xf numFmtId="0" fontId="33" fillId="0" borderId="15" xfId="0" applyNumberFormat="1" applyFont="1" applyFill="1" applyBorder="1" applyAlignment="1" applyProtection="1">
      <alignment horizontal="center" vertical="center" wrapText="1"/>
    </xf>
    <xf numFmtId="0" fontId="33" fillId="0" borderId="16" xfId="0" applyNumberFormat="1" applyFont="1" applyFill="1" applyBorder="1" applyAlignment="1" applyProtection="1">
      <alignment horizontal="center" vertical="center" wrapText="1"/>
    </xf>
    <xf numFmtId="0" fontId="33" fillId="0" borderId="10" xfId="0" applyNumberFormat="1" applyFont="1" applyFill="1" applyBorder="1" applyAlignment="1" applyProtection="1">
      <alignment horizontal="center" vertical="center" wrapText="1"/>
    </xf>
    <xf numFmtId="0" fontId="33" fillId="0" borderId="11" xfId="0" applyNumberFormat="1" applyFont="1" applyFill="1" applyBorder="1" applyAlignment="1" applyProtection="1">
      <alignment horizontal="center" vertical="center" wrapText="1"/>
    </xf>
    <xf numFmtId="0" fontId="33" fillId="0" borderId="9" xfId="0" applyNumberFormat="1" applyFont="1" applyFill="1" applyBorder="1" applyAlignment="1" applyProtection="1">
      <alignment horizontal="center" vertical="center" wrapText="1"/>
    </xf>
    <xf numFmtId="0" fontId="23" fillId="0" borderId="0" xfId="0" applyNumberFormat="1" applyFont="1" applyFill="1" applyAlignment="1" applyProtection="1">
      <alignment horizontal="left" vertical="center" wrapText="1"/>
    </xf>
    <xf numFmtId="0" fontId="19" fillId="0" borderId="0" xfId="0" applyNumberFormat="1" applyFont="1" applyFill="1" applyBorder="1" applyAlignment="1" applyProtection="1">
      <alignment horizontal="left" vertical="center" wrapText="1"/>
    </xf>
    <xf numFmtId="0" fontId="28" fillId="0" borderId="0" xfId="0" applyNumberFormat="1" applyFont="1" applyFill="1" applyAlignment="1" applyProtection="1">
      <alignment horizontal="center" vertical="center" wrapText="1"/>
    </xf>
    <xf numFmtId="0" fontId="23" fillId="0" borderId="10" xfId="0" applyNumberFormat="1" applyFont="1" applyFill="1" applyBorder="1" applyAlignment="1" applyProtection="1">
      <alignment horizontal="center" vertical="center" wrapText="1"/>
    </xf>
    <xf numFmtId="0" fontId="23" fillId="0" borderId="11" xfId="0" applyNumberFormat="1" applyFont="1" applyFill="1" applyBorder="1" applyAlignment="1" applyProtection="1">
      <alignment horizontal="center" vertical="center" wrapText="1"/>
    </xf>
    <xf numFmtId="0" fontId="23" fillId="0" borderId="9" xfId="0" applyNumberFormat="1" applyFont="1" applyFill="1" applyBorder="1" applyAlignment="1" applyProtection="1">
      <alignment horizontal="center" vertical="center" wrapText="1"/>
    </xf>
    <xf numFmtId="0" fontId="23" fillId="0" borderId="12" xfId="0" applyNumberFormat="1" applyFont="1" applyFill="1" applyBorder="1" applyAlignment="1" applyProtection="1">
      <alignment horizontal="center" vertical="center" wrapText="1"/>
    </xf>
    <xf numFmtId="0" fontId="23" fillId="0" borderId="13" xfId="0" applyNumberFormat="1" applyFont="1" applyFill="1" applyBorder="1" applyAlignment="1" applyProtection="1">
      <alignment horizontal="center" vertical="center" wrapText="1"/>
    </xf>
    <xf numFmtId="0" fontId="23" fillId="0" borderId="14" xfId="0" applyNumberFormat="1" applyFont="1" applyFill="1" applyBorder="1" applyAlignment="1" applyProtection="1">
      <alignment horizontal="center" vertical="center" wrapText="1"/>
    </xf>
    <xf numFmtId="0" fontId="23" fillId="0" borderId="8" xfId="0" applyNumberFormat="1" applyFont="1" applyFill="1" applyBorder="1" applyAlignment="1" applyProtection="1">
      <alignment horizontal="center" vertical="center" wrapText="1"/>
    </xf>
  </cellXfs>
  <cellStyles count="79">
    <cellStyle name="20% - Акцент1" xfId="1"/>
    <cellStyle name="20% — акцент1" xfId="61" builtinId="30" hidden="1"/>
    <cellStyle name="20% - Акцент2" xfId="2"/>
    <cellStyle name="20% — акцент2" xfId="64" builtinId="34" hidden="1"/>
    <cellStyle name="20% - Акцент3" xfId="3"/>
    <cellStyle name="20% — акцент3" xfId="67" builtinId="38" hidden="1"/>
    <cellStyle name="20% - Акцент4" xfId="4"/>
    <cellStyle name="20% — акцент4" xfId="70" builtinId="42" hidden="1"/>
    <cellStyle name="20% - Акцент5" xfId="5"/>
    <cellStyle name="20% — акцент5" xfId="73" builtinId="46" hidden="1"/>
    <cellStyle name="20% - Акцент6" xfId="6"/>
    <cellStyle name="20% — акцент6" xfId="76" builtinId="50" hidden="1"/>
    <cellStyle name="40% - Акцент1" xfId="7"/>
    <cellStyle name="40% — акцент1" xfId="62" builtinId="31" hidden="1"/>
    <cellStyle name="40% - Акцент2" xfId="8"/>
    <cellStyle name="40% — акцент2" xfId="65" builtinId="35" hidden="1"/>
    <cellStyle name="40% - Акцент3" xfId="9"/>
    <cellStyle name="40% — акцент3" xfId="68" builtinId="39" hidden="1"/>
    <cellStyle name="40% - Акцент4" xfId="10"/>
    <cellStyle name="40% — акцент4" xfId="71" builtinId="43" hidden="1"/>
    <cellStyle name="40% - Акцент5" xfId="11"/>
    <cellStyle name="40% — акцент5" xfId="74" builtinId="47" hidden="1"/>
    <cellStyle name="40% - Акцент6" xfId="12"/>
    <cellStyle name="40% — акцент6" xfId="77" builtinId="51" hidden="1"/>
    <cellStyle name="60% - Акцент1" xfId="13"/>
    <cellStyle name="60% — акцент1" xfId="63" builtinId="32" hidden="1"/>
    <cellStyle name="60% - Акцент2" xfId="14"/>
    <cellStyle name="60% — акцент2" xfId="66" builtinId="36" hidden="1"/>
    <cellStyle name="60% - Акцент3" xfId="15"/>
    <cellStyle name="60% — акцент3" xfId="69" builtinId="40" hidden="1"/>
    <cellStyle name="60% - Акцент4" xfId="16"/>
    <cellStyle name="60% — акцент4" xfId="72" builtinId="44" hidden="1"/>
    <cellStyle name="60% - Акцент5" xfId="17"/>
    <cellStyle name="60% — акцент5" xfId="75" builtinId="48" hidden="1"/>
    <cellStyle name="60% - Акцент6" xfId="18"/>
    <cellStyle name="60% — акцент6" xfId="78" builtinId="52" hidden="1"/>
    <cellStyle name="Normal_meresha_07" xfId="19"/>
    <cellStyle name="Акцент1" xfId="20"/>
    <cellStyle name="Акцент2" xfId="21"/>
    <cellStyle name="Акцент3" xfId="22"/>
    <cellStyle name="Акцент4" xfId="23"/>
    <cellStyle name="Акцент5" xfId="24"/>
    <cellStyle name="Акцент6" xfId="25"/>
    <cellStyle name="Ввод " xfId="26"/>
    <cellStyle name="Вывод" xfId="27"/>
    <cellStyle name="Вычисление" xfId="28"/>
    <cellStyle name="Звичайний 10" xfId="29"/>
    <cellStyle name="Звичайний 11" xfId="30"/>
    <cellStyle name="Звичайний 12" xfId="31"/>
    <cellStyle name="Звичайний 13" xfId="32"/>
    <cellStyle name="Звичайний 14" xfId="33"/>
    <cellStyle name="Звичайний 15" xfId="34"/>
    <cellStyle name="Звичайний 16" xfId="35"/>
    <cellStyle name="Звичайний 17" xfId="36"/>
    <cellStyle name="Звичайний 18" xfId="37"/>
    <cellStyle name="Звичайний 19" xfId="38"/>
    <cellStyle name="Звичайний 2" xfId="39"/>
    <cellStyle name="Звичайний 20" xfId="40"/>
    <cellStyle name="Звичайний 3" xfId="41"/>
    <cellStyle name="Звичайний 4" xfId="42"/>
    <cellStyle name="Звичайний 5" xfId="43"/>
    <cellStyle name="Звичайний 6" xfId="44"/>
    <cellStyle name="Звичайний 7" xfId="45"/>
    <cellStyle name="Звичайний 8" xfId="46"/>
    <cellStyle name="Звичайний 9" xfId="47"/>
    <cellStyle name="Звичайний_Додаток _ 3 зм_ни 4575" xfId="48"/>
    <cellStyle name="Итог" xfId="49"/>
    <cellStyle name="Контрольная ячейка" xfId="50"/>
    <cellStyle name="Название" xfId="51"/>
    <cellStyle name="Нейтральный" xfId="52"/>
    <cellStyle name="Обычный" xfId="0" builtinId="0"/>
    <cellStyle name="Обычный 2" xfId="53"/>
    <cellStyle name="Плохой" xfId="54"/>
    <cellStyle name="Пояснение" xfId="55"/>
    <cellStyle name="Примечание" xfId="56"/>
    <cellStyle name="Связанная ячейка" xfId="57"/>
    <cellStyle name="Стиль 1" xfId="58"/>
    <cellStyle name="Текст предупреждения" xfId="59"/>
    <cellStyle name="Хороший" xfId="6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17"/>
  <sheetViews>
    <sheetView showGridLines="0" showZeros="0" tabSelected="1" topLeftCell="E1" zoomScaleNormal="75" workbookViewId="0">
      <selection activeCell="N2" sqref="N2"/>
    </sheetView>
  </sheetViews>
  <sheetFormatPr defaultColWidth="9.1640625" defaultRowHeight="12.75"/>
  <cols>
    <col min="1" max="1" width="15.1640625" style="2" customWidth="1"/>
    <col min="2" max="2" width="12" style="7" customWidth="1"/>
    <col min="3" max="3" width="11.83203125" style="7" customWidth="1"/>
    <col min="4" max="4" width="45.6640625" style="7" customWidth="1"/>
    <col min="5" max="5" width="12.83203125" style="7" customWidth="1"/>
    <col min="6" max="8" width="12.6640625" style="7" customWidth="1"/>
    <col min="9" max="9" width="14.1640625" style="7" customWidth="1"/>
    <col min="10" max="12" width="13" style="7" customWidth="1"/>
    <col min="13" max="13" width="13.5" style="7" customWidth="1"/>
    <col min="14" max="14" width="12.33203125" style="7" customWidth="1"/>
    <col min="15" max="16" width="13.1640625" style="7" customWidth="1"/>
    <col min="17" max="16384" width="9.1640625" style="7"/>
  </cols>
  <sheetData>
    <row r="1" spans="1:20" ht="72" customHeight="1">
      <c r="B1" s="2"/>
      <c r="C1" s="2"/>
      <c r="D1" s="6"/>
      <c r="E1" s="6"/>
      <c r="F1" s="6"/>
      <c r="G1" s="6"/>
      <c r="H1" s="6"/>
      <c r="I1" s="6"/>
      <c r="J1" s="6"/>
      <c r="K1" s="6"/>
      <c r="M1" s="14"/>
      <c r="N1" s="56" t="s">
        <v>29</v>
      </c>
      <c r="O1" s="56"/>
      <c r="P1" s="56"/>
    </row>
    <row r="2" spans="1:20" ht="15" customHeight="1">
      <c r="B2" s="2"/>
      <c r="C2" s="2"/>
      <c r="D2" s="58" t="s">
        <v>12</v>
      </c>
      <c r="E2" s="58"/>
      <c r="F2" s="58"/>
      <c r="G2" s="58"/>
      <c r="H2" s="58"/>
      <c r="I2" s="58"/>
      <c r="J2" s="58"/>
      <c r="K2" s="58"/>
      <c r="L2" s="58"/>
      <c r="M2" s="1"/>
      <c r="N2" s="1"/>
      <c r="O2" s="1"/>
      <c r="P2" s="1"/>
    </row>
    <row r="3" spans="1:20" ht="24.75" customHeight="1">
      <c r="B3" s="3"/>
      <c r="C3" s="8"/>
      <c r="D3" s="58"/>
      <c r="E3" s="58"/>
      <c r="F3" s="58"/>
      <c r="G3" s="58"/>
      <c r="H3" s="58"/>
      <c r="I3" s="58"/>
      <c r="J3" s="58"/>
      <c r="K3" s="58"/>
      <c r="L3" s="58"/>
      <c r="M3" s="2"/>
      <c r="N3" s="2"/>
      <c r="O3" s="2"/>
      <c r="P3" s="9"/>
      <c r="Q3" s="6"/>
      <c r="R3" s="6"/>
      <c r="S3" s="6"/>
      <c r="T3" s="6"/>
    </row>
    <row r="4" spans="1:20" ht="15.75" customHeight="1">
      <c r="B4" s="3"/>
      <c r="C4" s="8"/>
      <c r="D4" s="11"/>
      <c r="E4" s="11"/>
      <c r="F4" s="11"/>
      <c r="G4" s="11"/>
      <c r="H4" s="11"/>
      <c r="I4" s="11"/>
      <c r="J4" s="11"/>
      <c r="K4" s="11"/>
      <c r="L4" s="11"/>
      <c r="M4" s="2"/>
      <c r="N4" s="2"/>
      <c r="O4" s="2"/>
      <c r="P4" s="12" t="s">
        <v>5</v>
      </c>
      <c r="Q4" s="6"/>
      <c r="R4" s="6"/>
      <c r="S4" s="6"/>
      <c r="T4" s="6"/>
    </row>
    <row r="5" spans="1:20" ht="36" customHeight="1">
      <c r="A5" s="53" t="s">
        <v>13</v>
      </c>
      <c r="B5" s="59" t="s">
        <v>14</v>
      </c>
      <c r="C5" s="59" t="s">
        <v>15</v>
      </c>
      <c r="D5" s="53" t="s">
        <v>16</v>
      </c>
      <c r="E5" s="62" t="s">
        <v>0</v>
      </c>
      <c r="F5" s="62"/>
      <c r="G5" s="62"/>
      <c r="H5" s="63"/>
      <c r="I5" s="64" t="s">
        <v>1</v>
      </c>
      <c r="J5" s="62"/>
      <c r="K5" s="62"/>
      <c r="L5" s="62"/>
      <c r="M5" s="65" t="s">
        <v>19</v>
      </c>
      <c r="N5" s="65"/>
      <c r="O5" s="65"/>
      <c r="P5" s="65"/>
      <c r="Q5" s="6"/>
      <c r="R5" s="6"/>
      <c r="S5" s="6"/>
      <c r="T5" s="6"/>
    </row>
    <row r="6" spans="1:20" ht="33" customHeight="1">
      <c r="A6" s="54"/>
      <c r="B6" s="60"/>
      <c r="C6" s="60"/>
      <c r="D6" s="54"/>
      <c r="E6" s="53" t="s">
        <v>2</v>
      </c>
      <c r="F6" s="51" t="s">
        <v>3</v>
      </c>
      <c r="G6" s="52"/>
      <c r="H6" s="53" t="s">
        <v>4</v>
      </c>
      <c r="I6" s="53" t="s">
        <v>2</v>
      </c>
      <c r="J6" s="51" t="s">
        <v>3</v>
      </c>
      <c r="K6" s="52"/>
      <c r="L6" s="53" t="s">
        <v>4</v>
      </c>
      <c r="M6" s="53" t="s">
        <v>2</v>
      </c>
      <c r="N6" s="51" t="s">
        <v>3</v>
      </c>
      <c r="O6" s="52"/>
      <c r="P6" s="53" t="s">
        <v>4</v>
      </c>
      <c r="Q6" s="6"/>
      <c r="R6" s="6"/>
      <c r="S6" s="6"/>
      <c r="T6" s="6"/>
    </row>
    <row r="7" spans="1:20" ht="102.6" customHeight="1">
      <c r="A7" s="55"/>
      <c r="B7" s="61"/>
      <c r="C7" s="61"/>
      <c r="D7" s="55"/>
      <c r="E7" s="55"/>
      <c r="F7" s="24" t="s">
        <v>17</v>
      </c>
      <c r="G7" s="24" t="s">
        <v>18</v>
      </c>
      <c r="H7" s="55"/>
      <c r="I7" s="55"/>
      <c r="J7" s="24" t="s">
        <v>17</v>
      </c>
      <c r="K7" s="24" t="s">
        <v>18</v>
      </c>
      <c r="L7" s="55"/>
      <c r="M7" s="55"/>
      <c r="N7" s="24" t="s">
        <v>17</v>
      </c>
      <c r="O7" s="24" t="s">
        <v>18</v>
      </c>
      <c r="P7" s="55"/>
      <c r="Q7" s="6"/>
      <c r="R7" s="6"/>
      <c r="S7" s="6"/>
      <c r="T7" s="6"/>
    </row>
    <row r="8" spans="1:20" ht="23.45" customHeight="1">
      <c r="A8" s="25">
        <v>1</v>
      </c>
      <c r="B8" s="20">
        <v>2</v>
      </c>
      <c r="C8" s="20">
        <v>3</v>
      </c>
      <c r="D8" s="19">
        <v>4</v>
      </c>
      <c r="E8" s="19">
        <v>5</v>
      </c>
      <c r="F8" s="24">
        <v>6</v>
      </c>
      <c r="G8" s="24">
        <v>7</v>
      </c>
      <c r="H8" s="19">
        <v>8</v>
      </c>
      <c r="I8" s="19">
        <v>9</v>
      </c>
      <c r="J8" s="24">
        <v>10</v>
      </c>
      <c r="K8" s="24">
        <v>11</v>
      </c>
      <c r="L8" s="19">
        <v>12</v>
      </c>
      <c r="M8" s="19">
        <v>13</v>
      </c>
      <c r="N8" s="24">
        <v>14</v>
      </c>
      <c r="O8" s="24">
        <v>15</v>
      </c>
      <c r="P8" s="19">
        <v>16</v>
      </c>
      <c r="Q8" s="6"/>
      <c r="R8" s="6"/>
      <c r="S8" s="6"/>
      <c r="T8" s="6"/>
    </row>
    <row r="9" spans="1:20" s="10" customFormat="1" ht="44.25" customHeight="1">
      <c r="A9" s="46" t="s">
        <v>28</v>
      </c>
      <c r="B9" s="26"/>
      <c r="C9" s="26"/>
      <c r="D9" s="45" t="s">
        <v>27</v>
      </c>
      <c r="E9" s="27">
        <f>SUM(E10:E11)</f>
        <v>2572000</v>
      </c>
      <c r="F9" s="27">
        <f t="shared" ref="F9:P9" si="0">SUM(F10:F11)</f>
        <v>428000</v>
      </c>
      <c r="G9" s="27">
        <f t="shared" si="0"/>
        <v>0</v>
      </c>
      <c r="H9" s="27">
        <f t="shared" si="0"/>
        <v>3000000</v>
      </c>
      <c r="I9" s="27">
        <f t="shared" si="0"/>
        <v>0</v>
      </c>
      <c r="J9" s="27">
        <f t="shared" si="0"/>
        <v>-445000</v>
      </c>
      <c r="K9" s="27">
        <f t="shared" si="0"/>
        <v>0</v>
      </c>
      <c r="L9" s="27">
        <f t="shared" si="0"/>
        <v>-445000</v>
      </c>
      <c r="M9" s="27">
        <f t="shared" si="0"/>
        <v>2572000</v>
      </c>
      <c r="N9" s="27">
        <f t="shared" si="0"/>
        <v>-17000</v>
      </c>
      <c r="O9" s="27">
        <f t="shared" si="0"/>
        <v>0</v>
      </c>
      <c r="P9" s="27">
        <f t="shared" si="0"/>
        <v>2555000</v>
      </c>
    </row>
    <row r="10" spans="1:20" ht="54.6" customHeight="1">
      <c r="A10" s="47" t="s">
        <v>23</v>
      </c>
      <c r="B10" s="44" t="s">
        <v>24</v>
      </c>
      <c r="C10" s="44" t="s">
        <v>7</v>
      </c>
      <c r="D10" s="38" t="s">
        <v>8</v>
      </c>
      <c r="E10" s="28">
        <v>2572000</v>
      </c>
      <c r="F10" s="28">
        <v>428000</v>
      </c>
      <c r="G10" s="29"/>
      <c r="H10" s="28">
        <f>SUM(E10:F10)</f>
        <v>3000000</v>
      </c>
      <c r="I10" s="29"/>
      <c r="J10" s="29"/>
      <c r="K10" s="29"/>
      <c r="L10" s="30"/>
      <c r="M10" s="31">
        <f>SUM(E10+I10)</f>
        <v>2572000</v>
      </c>
      <c r="N10" s="31">
        <f>SUM(F10+J10)</f>
        <v>428000</v>
      </c>
      <c r="O10" s="31"/>
      <c r="P10" s="27">
        <f>H10+L10</f>
        <v>3000000</v>
      </c>
    </row>
    <row r="11" spans="1:20" ht="53.45" customHeight="1">
      <c r="A11" s="48" t="s">
        <v>25</v>
      </c>
      <c r="B11" s="44" t="s">
        <v>26</v>
      </c>
      <c r="C11" s="44" t="s">
        <v>7</v>
      </c>
      <c r="D11" s="38" t="s">
        <v>6</v>
      </c>
      <c r="E11" s="28"/>
      <c r="F11" s="29"/>
      <c r="G11" s="29"/>
      <c r="H11" s="28"/>
      <c r="I11" s="29"/>
      <c r="J11" s="28">
        <v>-445000</v>
      </c>
      <c r="K11" s="29"/>
      <c r="L11" s="31">
        <f>SUM(I11:J11)</f>
        <v>-445000</v>
      </c>
      <c r="M11" s="31">
        <f>SUM(E11+I11)</f>
        <v>0</v>
      </c>
      <c r="N11" s="31">
        <f>SUM(F11+J11)</f>
        <v>-445000</v>
      </c>
      <c r="O11" s="31"/>
      <c r="P11" s="27">
        <f>H11+L11</f>
        <v>-445000</v>
      </c>
    </row>
    <row r="12" spans="1:20" s="23" customFormat="1" ht="41.25" customHeight="1">
      <c r="A12" s="16">
        <v>3710000</v>
      </c>
      <c r="B12" s="32"/>
      <c r="C12" s="32"/>
      <c r="D12" s="21" t="s">
        <v>10</v>
      </c>
      <c r="E12" s="33">
        <f t="shared" ref="E12:P12" si="1">E13</f>
        <v>0</v>
      </c>
      <c r="F12" s="33">
        <f t="shared" si="1"/>
        <v>6190000</v>
      </c>
      <c r="G12" s="33">
        <f t="shared" si="1"/>
        <v>6190000</v>
      </c>
      <c r="H12" s="33">
        <f t="shared" si="1"/>
        <v>6190000</v>
      </c>
      <c r="I12" s="33">
        <f t="shared" si="1"/>
        <v>0</v>
      </c>
      <c r="J12" s="33">
        <f t="shared" si="1"/>
        <v>0</v>
      </c>
      <c r="K12" s="33">
        <f t="shared" si="1"/>
        <v>0</v>
      </c>
      <c r="L12" s="33">
        <f t="shared" si="1"/>
        <v>0</v>
      </c>
      <c r="M12" s="33">
        <f t="shared" si="1"/>
        <v>0</v>
      </c>
      <c r="N12" s="33">
        <f t="shared" si="1"/>
        <v>6190000</v>
      </c>
      <c r="O12" s="33">
        <f t="shared" si="1"/>
        <v>6190000</v>
      </c>
      <c r="P12" s="33">
        <f t="shared" si="1"/>
        <v>6190000</v>
      </c>
      <c r="Q12" s="22"/>
      <c r="R12" s="22"/>
      <c r="S12" s="22"/>
      <c r="T12" s="22"/>
    </row>
    <row r="13" spans="1:20" s="18" customFormat="1" ht="54" customHeight="1">
      <c r="A13" s="19">
        <v>3718881</v>
      </c>
      <c r="B13" s="20">
        <v>8881</v>
      </c>
      <c r="C13" s="39" t="s">
        <v>9</v>
      </c>
      <c r="D13" s="40" t="s">
        <v>11</v>
      </c>
      <c r="E13" s="41"/>
      <c r="F13" s="41">
        <v>6190000</v>
      </c>
      <c r="G13" s="42">
        <v>6190000</v>
      </c>
      <c r="H13" s="41">
        <f>E13+F13</f>
        <v>6190000</v>
      </c>
      <c r="I13" s="41"/>
      <c r="J13" s="41"/>
      <c r="K13" s="42"/>
      <c r="L13" s="41"/>
      <c r="M13" s="41"/>
      <c r="N13" s="41">
        <f>F13+J13</f>
        <v>6190000</v>
      </c>
      <c r="O13" s="41">
        <f>G13+K13</f>
        <v>6190000</v>
      </c>
      <c r="P13" s="43">
        <f>H13+L13</f>
        <v>6190000</v>
      </c>
      <c r="Q13" s="17"/>
      <c r="R13" s="17"/>
      <c r="S13" s="17"/>
      <c r="T13" s="17"/>
    </row>
    <row r="14" spans="1:20" ht="29.25" customHeight="1">
      <c r="A14" s="34" t="s">
        <v>21</v>
      </c>
      <c r="B14" s="35" t="s">
        <v>21</v>
      </c>
      <c r="C14" s="36" t="s">
        <v>21</v>
      </c>
      <c r="D14" s="13" t="s">
        <v>20</v>
      </c>
      <c r="E14" s="37">
        <f t="shared" ref="E14:O14" si="2">E12+E9</f>
        <v>2572000</v>
      </c>
      <c r="F14" s="37">
        <f t="shared" si="2"/>
        <v>6618000</v>
      </c>
      <c r="G14" s="37">
        <f t="shared" si="2"/>
        <v>6190000</v>
      </c>
      <c r="H14" s="37">
        <f t="shared" si="2"/>
        <v>9190000</v>
      </c>
      <c r="I14" s="37">
        <f t="shared" si="2"/>
        <v>0</v>
      </c>
      <c r="J14" s="37">
        <f t="shared" si="2"/>
        <v>-445000</v>
      </c>
      <c r="K14" s="37">
        <f t="shared" si="2"/>
        <v>0</v>
      </c>
      <c r="L14" s="37">
        <f t="shared" si="2"/>
        <v>-445000</v>
      </c>
      <c r="M14" s="37">
        <f t="shared" si="2"/>
        <v>2572000</v>
      </c>
      <c r="N14" s="37">
        <f t="shared" si="2"/>
        <v>6173000</v>
      </c>
      <c r="O14" s="37">
        <f t="shared" si="2"/>
        <v>6190000</v>
      </c>
      <c r="P14" s="37">
        <f>H14+L14</f>
        <v>8745000</v>
      </c>
    </row>
    <row r="15" spans="1:20" ht="18" customHeight="1"/>
    <row r="16" spans="1:20" s="4" customFormat="1" ht="18" customHeight="1">
      <c r="A16" s="5"/>
      <c r="B16" s="57"/>
      <c r="C16" s="57"/>
      <c r="D16" s="57"/>
      <c r="E16" s="57"/>
      <c r="F16" s="57"/>
      <c r="G16" s="57"/>
      <c r="H16" s="57"/>
      <c r="I16" s="57"/>
      <c r="J16" s="57"/>
      <c r="K16" s="57"/>
      <c r="L16" s="57"/>
      <c r="M16" s="57"/>
      <c r="N16" s="57"/>
      <c r="O16" s="57"/>
      <c r="P16" s="57"/>
    </row>
    <row r="17" spans="1:2" s="50" customFormat="1" ht="20.25">
      <c r="A17" s="49"/>
      <c r="B17" s="15" t="s">
        <v>22</v>
      </c>
    </row>
  </sheetData>
  <mergeCells count="19">
    <mergeCell ref="B16:P16"/>
    <mergeCell ref="D2:L3"/>
    <mergeCell ref="B5:B7"/>
    <mergeCell ref="C5:C7"/>
    <mergeCell ref="D5:D7"/>
    <mergeCell ref="E5:H5"/>
    <mergeCell ref="I5:L5"/>
    <mergeCell ref="M5:P5"/>
    <mergeCell ref="E6:E7"/>
    <mergeCell ref="F6:G6"/>
    <mergeCell ref="J6:K6"/>
    <mergeCell ref="N6:O6"/>
    <mergeCell ref="A5:A7"/>
    <mergeCell ref="N1:P1"/>
    <mergeCell ref="P6:P7"/>
    <mergeCell ref="H6:H7"/>
    <mergeCell ref="I6:I7"/>
    <mergeCell ref="L6:L7"/>
    <mergeCell ref="M6:M7"/>
  </mergeCells>
  <phoneticPr fontId="2" type="noConversion"/>
  <printOptions horizontalCentered="1"/>
  <pageMargins left="0.23622047244094491" right="0.23622047244094491" top="1.0629921259842521" bottom="0.31496062992125984" header="0.31496062992125984" footer="0.23622047244094491"/>
  <pageSetup paperSize="9" scale="66" orientation="landscape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Assembly>Microsoft.Office.DocumentManagement, Version=14.0.0.0,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51DC89FFDAC4684DB262DCE45F8F3961" ma:contentTypeVersion="0" ma:contentTypeDescription="Створення нового документа." ma:contentTypeScope="" ma:versionID="83c020f26922ed63a1879982c2428808">
  <xsd:schema xmlns:xsd="http://www.w3.org/2001/XMLSchema" xmlns:xs="http://www.w3.org/2001/XMLSchema" xmlns:p="http://schemas.microsoft.com/office/2006/metadata/properties" xmlns:ns2="acedc1b3-a6a6-4744-bb8f-c9b717f8a9c9" targetNamespace="http://schemas.microsoft.com/office/2006/metadata/properties" ma:root="true" ma:fieldsID="0726173c3e9f53e106ecb31a6e2fb790" ns2:_="">
    <xsd:import namespace="acedc1b3-a6a6-4744-bb8f-c9b717f8a9c9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cedc1b3-a6a6-4744-bb8f-c9b717f8a9c9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Значення ідентифікатора документа" ma:description="Значення ідентифікатора документа, призначеного цьому елементу." ma:internalName="_dlc_DocId" ma:readOnly="true">
      <xsd:simpleType>
        <xsd:restriction base="dms:Text"/>
      </xsd:simpleType>
    </xsd:element>
    <xsd:element name="_dlc_DocIdUrl" ma:index="9" nillable="true" ma:displayName="Ідентифікатор документа" ma:description="Постійне посилання на цей документ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Сохранить идентификатор" ma:description="Сохранять идентификатор при добавлении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вмісту"/>
        <xsd:element ref="dc:title" minOccurs="0" maxOccurs="1" ma:index="4" ma:displayName="Заголовок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B816113-1C5C-48BB-8073-55F3B3A2937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4851719-5DF9-400C-9E39-64581E07C0D3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569982E8-C3C4-4744-BE2E-EC6C4AB7EE7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cedc1b3-a6a6-4744-bb8f-c9b717f8a9c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0056B21B-D3EC-465E-85D7-4D4E23AE804D}">
  <ds:schemaRefs>
    <ds:schemaRef ds:uri="acedc1b3-a6a6-4744-bb8f-c9b717f8a9c9"/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дод.4</vt:lpstr>
      <vt:lpstr>дод.4!Область_печати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Качаєнко Олена Андріївна</dc:creator>
  <cp:lastModifiedBy>Kompvid2</cp:lastModifiedBy>
  <cp:lastPrinted>2018-11-19T12:53:35Z</cp:lastPrinted>
  <dcterms:created xsi:type="dcterms:W3CDTF">2014-01-17T10:52:16Z</dcterms:created>
  <dcterms:modified xsi:type="dcterms:W3CDTF">2018-12-28T08:41:20Z</dcterms:modified>
</cp:coreProperties>
</file>