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3\"/>
    </mc:Choice>
  </mc:AlternateContent>
  <bookViews>
    <workbookView xWindow="0" yWindow="465" windowWidth="15480" windowHeight="10380"/>
  </bookViews>
  <sheets>
    <sheet name="додаток 3" sheetId="12" r:id="rId1"/>
  </sheets>
  <definedNames>
    <definedName name="_xlnm.Print_Titles" localSheetId="0">'додаток 3'!$4:$4</definedName>
    <definedName name="_xlnm.Print_Area" localSheetId="0">'додаток 3'!$A$1:$F$34</definedName>
  </definedNames>
  <calcPr calcId="162913" fullCalcOnLoad="1"/>
</workbook>
</file>

<file path=xl/calcChain.xml><?xml version="1.0" encoding="utf-8"?>
<calcChain xmlns="http://schemas.openxmlformats.org/spreadsheetml/2006/main">
  <c r="F29" i="12" l="1"/>
  <c r="E29" i="12"/>
  <c r="D29" i="12"/>
  <c r="F10" i="12"/>
  <c r="F8" i="12" s="1"/>
  <c r="F7" i="12" s="1"/>
  <c r="F15" i="12" s="1"/>
  <c r="E10" i="12"/>
  <c r="D10" i="12"/>
  <c r="C28" i="12"/>
  <c r="E27" i="12"/>
  <c r="E26" i="12" s="1"/>
  <c r="E8" i="12"/>
  <c r="D8" i="12"/>
  <c r="C8" i="12" s="1"/>
  <c r="C9" i="12"/>
  <c r="F27" i="12"/>
  <c r="F26" i="12"/>
  <c r="C10" i="12"/>
  <c r="D12" i="12"/>
  <c r="D11" i="12"/>
  <c r="E7" i="12"/>
  <c r="E12" i="12"/>
  <c r="E11" i="12" s="1"/>
  <c r="F12" i="12"/>
  <c r="F11" i="12" s="1"/>
  <c r="F19" i="12"/>
  <c r="F18" i="12"/>
  <c r="F17" i="12" s="1"/>
  <c r="F30" i="12" s="1"/>
  <c r="F23" i="12"/>
  <c r="F22" i="12"/>
  <c r="E19" i="12"/>
  <c r="E18" i="12"/>
  <c r="E17" i="12" s="1"/>
  <c r="E23" i="12"/>
  <c r="E22" i="12"/>
  <c r="D27" i="12"/>
  <c r="D26" i="12"/>
  <c r="D19" i="12"/>
  <c r="D18" i="12" s="1"/>
  <c r="D23" i="12"/>
  <c r="D22" i="12" s="1"/>
  <c r="C22" i="12" s="1"/>
  <c r="C12" i="12"/>
  <c r="C13" i="12"/>
  <c r="C14" i="12"/>
  <c r="C20" i="12"/>
  <c r="C21" i="12"/>
  <c r="C23" i="12"/>
  <c r="C24" i="12"/>
  <c r="C25" i="12"/>
  <c r="C29" i="12"/>
  <c r="D17" i="12" l="1"/>
  <c r="C18" i="12"/>
  <c r="E15" i="12"/>
  <c r="C11" i="12"/>
  <c r="C26" i="12"/>
  <c r="E30" i="12"/>
  <c r="D7" i="12"/>
  <c r="C27" i="12"/>
  <c r="C19" i="12"/>
  <c r="D15" i="12" l="1"/>
  <c r="C7" i="12"/>
  <c r="C15" i="12" s="1"/>
  <c r="D30" i="12"/>
  <c r="C30" i="12" s="1"/>
  <c r="C17" i="12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<sst xmlns="http://schemas.openxmlformats.org/spreadsheetml/2006/main" count="35" uniqueCount="30">
  <si>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</si>
  <si>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</si>
  <si>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</si>
  <si>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</si>
  <si>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</si>
  <si>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</si>
  <si>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</si>
  <si>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</si>
  <si>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</si>
  <si>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</si>
  <si>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</si>
  <si>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</si>
  <si>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</si>
  <si>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</si>
  <si>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</si>
  <si>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</si>
  <si>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</si>
  <si>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</si>
  <si>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</si>
  <si>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</si>
  <si>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</si>
  <si>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</si>
  <si>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</si>
  <si>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</si>
  <si>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</si>
  <si>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</si>
  <si>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Всього за типом боргового зобов'язання</t>
  </si>
  <si>
    <t xml:space="preserve">Секретар Чернівецької міської ради                                                                                             В. Продан                                                                                         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</si>
  <si>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2018 рік</t>
    </r>
  </si>
  <si>
    <t>Додаток 3                                             до рішення міської ради                 VІI скликання
20.12.2018 № 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</si>
</sst>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6" fillId="24" borderId="0" applyNumberFormat="0" applyBorder="0" applyAlignment="0" applyProtection="0"/>
    <xf numFmtId="0" fontId="36" fillId="30" borderId="0" applyNumberFormat="0" applyBorder="0" applyAlignment="0" applyProtection="0"/>
    <xf numFmtId="0" fontId="37" fillId="36" borderId="0" applyNumberFormat="0" applyBorder="0" applyAlignment="0" applyProtection="0"/>
    <xf numFmtId="0" fontId="36" fillId="25" borderId="0" applyNumberFormat="0" applyBorder="0" applyAlignment="0" applyProtection="0"/>
    <xf numFmtId="0" fontId="36" fillId="31" borderId="0" applyNumberFormat="0" applyBorder="0" applyAlignment="0" applyProtection="0"/>
    <xf numFmtId="0" fontId="37" fillId="37" borderId="0" applyNumberFormat="0" applyBorder="0" applyAlignment="0" applyProtection="0"/>
    <xf numFmtId="0" fontId="36" fillId="26" borderId="0" applyNumberFormat="0" applyBorder="0" applyAlignment="0" applyProtection="0"/>
    <xf numFmtId="0" fontId="36" fillId="32" borderId="0" applyNumberFormat="0" applyBorder="0" applyAlignment="0" applyProtection="0"/>
    <xf numFmtId="0" fontId="37" fillId="38" borderId="0" applyNumberFormat="0" applyBorder="0" applyAlignment="0" applyProtection="0"/>
    <xf numFmtId="0" fontId="36" fillId="27" borderId="0" applyNumberFormat="0" applyBorder="0" applyAlignment="0" applyProtection="0"/>
    <xf numFmtId="0" fontId="36" fillId="33" borderId="0" applyNumberFormat="0" applyBorder="0" applyAlignment="0" applyProtection="0"/>
    <xf numFmtId="0" fontId="37" fillId="39" borderId="0" applyNumberFormat="0" applyBorder="0" applyAlignment="0" applyProtection="0"/>
    <xf numFmtId="0" fontId="36" fillId="28" borderId="0" applyNumberFormat="0" applyBorder="0" applyAlignment="0" applyProtection="0"/>
    <xf numFmtId="0" fontId="36" fillId="34" borderId="0" applyNumberFormat="0" applyBorder="0" applyAlignment="0" applyProtection="0"/>
    <xf numFmtId="0" fontId="37" fillId="40" borderId="0" applyNumberFormat="0" applyBorder="0" applyAlignment="0" applyProtection="0"/>
    <xf numFmtId="0" fontId="36" fillId="29" borderId="0" applyNumberFormat="0" applyBorder="0" applyAlignment="0" applyProtection="0"/>
    <xf numFmtId="0" fontId="36" fillId="35" borderId="0" applyNumberFormat="0" applyBorder="0" applyAlignment="0" applyProtection="0"/>
    <xf numFmtId="0" fontId="37" fillId="41" borderId="0" applyNumberFormat="0" applyBorder="0" applyAlignment="0" applyProtection="0"/>
  </cellStyleXfs>
  <cellXfs count="39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26" fillId="0" borderId="0" xfId="0" applyNumberFormat="1" applyFont="1" applyFill="1" applyAlignment="1" applyProtection="1">
      <alignment vertical="center" wrapText="1"/>
    </xf>
    <xf numFmtId="0" fontId="30" fillId="0" borderId="8" xfId="0" applyNumberFormat="1" applyFont="1" applyFill="1" applyBorder="1" applyAlignment="1" applyProtection="1">
      <alignment horizontal="right" vertical="center"/>
    </xf>
    <xf numFmtId="4" fontId="33" fillId="0" borderId="7" xfId="0" applyNumberFormat="1" applyFont="1" applyBorder="1" applyAlignment="1">
      <alignment vertical="center" wrapText="1"/>
    </xf>
    <xf numFmtId="4" fontId="27" fillId="0" borderId="7" xfId="0" applyNumberFormat="1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Fill="1" applyAlignment="1">
      <alignment vertical="center"/>
    </xf>
    <xf numFmtId="4" fontId="1" fillId="0" borderId="0" xfId="0" applyNumberFormat="1" applyFont="1" applyFill="1" applyAlignment="1" applyProtection="1"/>
    <xf numFmtId="0" fontId="20" fillId="0" borderId="7" xfId="0" applyNumberFormat="1" applyFont="1" applyFill="1" applyBorder="1" applyAlignment="1" applyProtection="1">
      <alignment horizontal="left" vertical="center"/>
    </xf>
    <xf numFmtId="0" fontId="30" fillId="0" borderId="7" xfId="0" applyNumberFormat="1" applyFont="1" applyFill="1" applyBorder="1" applyAlignment="1" applyProtection="1">
      <alignment horizontal="left" vertical="center"/>
    </xf>
    <xf numFmtId="0" fontId="26" fillId="0" borderId="7" xfId="0" applyNumberFormat="1" applyFont="1" applyFill="1" applyBorder="1" applyAlignment="1" applyProtection="1">
      <alignment horizontal="left" vertical="center"/>
    </xf>
    <xf numFmtId="0" fontId="29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0" fontId="30" fillId="0" borderId="7" xfId="0" applyNumberFormat="1" applyFont="1" applyFill="1" applyBorder="1" applyAlignment="1" applyProtection="1">
      <alignment horizontal="left" vertical="center" wrapText="1"/>
    </xf>
    <xf numFmtId="4" fontId="35" fillId="0" borderId="7" xfId="0" applyNumberFormat="1" applyFont="1" applyFill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vertical="center"/>
    </xf>
    <xf numFmtId="4" fontId="34" fillId="0" borderId="7" xfId="0" applyNumberFormat="1" applyFont="1" applyFill="1" applyBorder="1" applyAlignment="1">
      <alignment vertical="center" wrapText="1"/>
    </xf>
    <xf numFmtId="4" fontId="33" fillId="0" borderId="7" xfId="0" applyNumberFormat="1" applyFont="1" applyFill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horizontal="right" vertical="center"/>
    </xf>
    <xf numFmtId="4" fontId="19" fillId="0" borderId="0" xfId="0" applyNumberFormat="1" applyFont="1" applyFill="1" applyAlignment="1" applyProtection="1">
      <alignment vertical="top"/>
    </xf>
    <xf numFmtId="0" fontId="20" fillId="0" borderId="0" xfId="0" applyFont="1" applyAlignment="1">
      <alignment horizontal="left" vertical="center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A2" sqref="A2:F2"/>
    </sheetView>
  </sheetViews>
  <sheetFormatPr defaultColWidth="9.1640625" defaultRowHeight="12.75" customHeight="1"/>
  <cols>
    <col min="1" max="1" width="9.5" style="1" customWidth="1"/>
    <col min="2" max="2" width="47.83203125" style="1" customWidth="1"/>
    <col min="3" max="3" width="18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>
      <c r="C1" s="15"/>
      <c r="D1" s="15"/>
      <c r="E1" s="35" t="s">
        <v>29</v>
      </c>
      <c r="F1" s="35"/>
      <c r="M1" s="1"/>
    </row>
    <row r="2" spans="1:13" ht="36" customHeight="1">
      <c r="A2" s="38" t="s">
        <v>28</v>
      </c>
      <c r="B2" s="38"/>
      <c r="C2" s="38"/>
      <c r="D2" s="38"/>
      <c r="E2" s="38"/>
      <c r="F2" s="38"/>
    </row>
    <row r="3" spans="1:13" ht="12.75" customHeight="1">
      <c r="A3" s="37"/>
      <c r="B3" s="37"/>
      <c r="C3" s="37"/>
      <c r="D3" s="37"/>
      <c r="E3" s="37"/>
      <c r="F3" s="16" t="s">
        <v>9</v>
      </c>
    </row>
    <row r="4" spans="1:13" s="4" customFormat="1" ht="24.75" customHeight="1">
      <c r="A4" s="36" t="s">
        <v>0</v>
      </c>
      <c r="B4" s="36" t="s">
        <v>1</v>
      </c>
      <c r="C4" s="36" t="s">
        <v>7</v>
      </c>
      <c r="D4" s="36" t="s">
        <v>5</v>
      </c>
      <c r="E4" s="36" t="s">
        <v>6</v>
      </c>
      <c r="F4" s="36"/>
      <c r="G4" s="3"/>
      <c r="H4" s="3"/>
      <c r="I4" s="3"/>
      <c r="J4" s="3"/>
      <c r="K4" s="3"/>
      <c r="L4" s="3"/>
    </row>
    <row r="5" spans="1:13" s="4" customFormat="1" ht="38.25" customHeight="1">
      <c r="A5" s="36"/>
      <c r="B5" s="36"/>
      <c r="C5" s="36"/>
      <c r="D5" s="36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7" customFormat="1" ht="23.45" customHeight="1">
      <c r="A7" s="22">
        <v>200000</v>
      </c>
      <c r="B7" s="26" t="s">
        <v>10</v>
      </c>
      <c r="C7" s="17">
        <f>SUM(D7:E7)</f>
        <v>0</v>
      </c>
      <c r="D7" s="17">
        <f>SUM(D8)</f>
        <v>-22362120</v>
      </c>
      <c r="E7" s="17">
        <f>SUM(E8)</f>
        <v>22362120</v>
      </c>
      <c r="F7" s="17">
        <f>SUM(F8)</f>
        <v>22362120</v>
      </c>
      <c r="G7" s="6"/>
      <c r="H7" s="6"/>
      <c r="I7" s="6"/>
      <c r="J7" s="6"/>
      <c r="K7" s="6"/>
      <c r="L7" s="6"/>
    </row>
    <row r="8" spans="1:13" s="9" customFormat="1" ht="31.5" customHeight="1">
      <c r="A8" s="23">
        <v>208000</v>
      </c>
      <c r="B8" s="27" t="s">
        <v>13</v>
      </c>
      <c r="C8" s="17">
        <f>SUM(D8:E8)</f>
        <v>0</v>
      </c>
      <c r="D8" s="28">
        <f>SUM(D9:D10)</f>
        <v>-22362120</v>
      </c>
      <c r="E8" s="28">
        <f>E9+E10</f>
        <v>22362120</v>
      </c>
      <c r="F8" s="28">
        <f>F9+F10</f>
        <v>22362120</v>
      </c>
      <c r="G8" s="8"/>
      <c r="H8" s="8"/>
      <c r="I8" s="8"/>
      <c r="J8" s="8"/>
      <c r="K8" s="8"/>
      <c r="L8" s="8"/>
    </row>
    <row r="9" spans="1:13" s="9" customFormat="1" ht="20.25" customHeight="1">
      <c r="A9" s="23">
        <v>208100</v>
      </c>
      <c r="B9" s="27" t="s">
        <v>4</v>
      </c>
      <c r="C9" s="17">
        <f>SUM(D9:E9)</f>
        <v>0</v>
      </c>
      <c r="D9" s="28"/>
      <c r="E9" s="28"/>
      <c r="F9" s="29"/>
      <c r="G9" s="8"/>
      <c r="H9" s="8"/>
      <c r="I9" s="8"/>
      <c r="J9" s="8"/>
      <c r="K9" s="8"/>
      <c r="L9" s="8"/>
    </row>
    <row r="10" spans="1:13" s="9" customFormat="1" ht="47.25" customHeight="1">
      <c r="A10" s="23">
        <v>208400</v>
      </c>
      <c r="B10" s="27" t="s">
        <v>11</v>
      </c>
      <c r="C10" s="17">
        <f t="shared" ref="C10:C30" si="0">SUM(D10:E10)</f>
        <v>0</v>
      </c>
      <c r="D10" s="28">
        <f>-9511320-9281100-3569700</f>
        <v>-22362120</v>
      </c>
      <c r="E10" s="28">
        <f>9511320+9281100+3569700</f>
        <v>22362120</v>
      </c>
      <c r="F10" s="28">
        <f>9511320+9281100+3569700</f>
        <v>22362120</v>
      </c>
      <c r="G10" s="8"/>
      <c r="H10" s="33"/>
      <c r="I10" s="8"/>
      <c r="J10" s="8"/>
      <c r="K10" s="8"/>
      <c r="L10" s="8"/>
    </row>
    <row r="11" spans="1:13" s="9" customFormat="1" ht="15.75" hidden="1">
      <c r="A11" s="22">
        <v>300000</v>
      </c>
      <c r="B11" s="26" t="s">
        <v>14</v>
      </c>
      <c r="C11" s="17">
        <f t="shared" si="0"/>
        <v>0</v>
      </c>
      <c r="D11" s="28">
        <f>SUM(D12)</f>
        <v>0</v>
      </c>
      <c r="E11" s="28">
        <f>SUM(E12)</f>
        <v>0</v>
      </c>
      <c r="F11" s="28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>
      <c r="A12" s="22">
        <v>301000</v>
      </c>
      <c r="B12" s="26" t="s">
        <v>15</v>
      </c>
      <c r="C12" s="17">
        <f t="shared" si="0"/>
        <v>0</v>
      </c>
      <c r="D12" s="28">
        <f>SUM(D13-D14)</f>
        <v>0</v>
      </c>
      <c r="E12" s="28">
        <f>SUM(E13+E14)</f>
        <v>0</v>
      </c>
      <c r="F12" s="28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>
      <c r="A13" s="23">
        <v>301100</v>
      </c>
      <c r="B13" s="27" t="s">
        <v>16</v>
      </c>
      <c r="C13" s="17">
        <f t="shared" si="0"/>
        <v>0</v>
      </c>
      <c r="D13" s="28"/>
      <c r="E13" s="28"/>
      <c r="F13" s="28"/>
      <c r="G13" s="8"/>
      <c r="H13" s="8"/>
      <c r="I13" s="8"/>
      <c r="J13" s="8"/>
      <c r="K13" s="8"/>
      <c r="L13" s="8"/>
    </row>
    <row r="14" spans="1:13" s="9" customFormat="1" ht="15.75" hidden="1">
      <c r="A14" s="23">
        <v>301200</v>
      </c>
      <c r="B14" s="27" t="s">
        <v>17</v>
      </c>
      <c r="C14" s="17">
        <f t="shared" si="0"/>
        <v>0</v>
      </c>
      <c r="D14" s="28"/>
      <c r="E14" s="28"/>
      <c r="F14" s="28"/>
      <c r="G14" s="8"/>
      <c r="H14" s="8"/>
      <c r="I14" s="8"/>
      <c r="J14" s="8"/>
      <c r="K14" s="8"/>
      <c r="L14" s="8"/>
    </row>
    <row r="15" spans="1:13" ht="17.25" hidden="1" customHeight="1">
      <c r="A15" s="24"/>
      <c r="B15" s="26" t="s">
        <v>12</v>
      </c>
      <c r="C15" s="17">
        <f>SUM(C7+C11)</f>
        <v>0</v>
      </c>
      <c r="D15" s="28">
        <f>SUM(D7+D11)</f>
        <v>-22362120</v>
      </c>
      <c r="E15" s="28">
        <f>SUM(E7+E11)</f>
        <v>22362120</v>
      </c>
      <c r="F15" s="28">
        <f>SUM(F7+F11)</f>
        <v>22362120</v>
      </c>
    </row>
    <row r="16" spans="1:13" s="9" customFormat="1" ht="15.75" hidden="1">
      <c r="A16" s="25"/>
      <c r="B16" s="26" t="s">
        <v>25</v>
      </c>
      <c r="C16" s="17"/>
      <c r="D16" s="30"/>
      <c r="E16" s="30"/>
      <c r="F16" s="29"/>
      <c r="G16" s="8"/>
      <c r="H16" s="8"/>
      <c r="I16" s="8"/>
      <c r="J16" s="8"/>
      <c r="K16" s="8"/>
      <c r="L16" s="8"/>
    </row>
    <row r="17" spans="1:12" s="9" customFormat="1" ht="31.5" hidden="1">
      <c r="A17" s="22">
        <v>400000</v>
      </c>
      <c r="B17" s="26" t="s">
        <v>18</v>
      </c>
      <c r="C17" s="17">
        <f t="shared" si="0"/>
        <v>0</v>
      </c>
      <c r="D17" s="28">
        <f>D18-D22</f>
        <v>0</v>
      </c>
      <c r="E17" s="28">
        <f>E18+E22</f>
        <v>0</v>
      </c>
      <c r="F17" s="28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>
      <c r="A18" s="22">
        <v>401000</v>
      </c>
      <c r="B18" s="26" t="s">
        <v>19</v>
      </c>
      <c r="C18" s="17">
        <f t="shared" si="0"/>
        <v>0</v>
      </c>
      <c r="D18" s="28">
        <f>D19</f>
        <v>0</v>
      </c>
      <c r="E18" s="28">
        <f>E19</f>
        <v>0</v>
      </c>
      <c r="F18" s="28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>
      <c r="A19" s="22">
        <v>401200</v>
      </c>
      <c r="B19" s="26" t="s">
        <v>20</v>
      </c>
      <c r="C19" s="17">
        <f t="shared" si="0"/>
        <v>0</v>
      </c>
      <c r="D19" s="28">
        <f>D20+D21</f>
        <v>0</v>
      </c>
      <c r="E19" s="28">
        <f>E20+E21</f>
        <v>0</v>
      </c>
      <c r="F19" s="28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>
      <c r="A20" s="23">
        <v>401201</v>
      </c>
      <c r="B20" s="27" t="s">
        <v>21</v>
      </c>
      <c r="C20" s="17">
        <f t="shared" si="0"/>
        <v>0</v>
      </c>
      <c r="D20" s="28"/>
      <c r="E20" s="28"/>
      <c r="F20" s="28"/>
      <c r="G20" s="8"/>
      <c r="H20" s="8"/>
      <c r="I20" s="8"/>
      <c r="J20" s="8"/>
      <c r="K20" s="8"/>
      <c r="L20" s="8"/>
    </row>
    <row r="21" spans="1:12" s="9" customFormat="1" ht="15.75" hidden="1">
      <c r="A21" s="23">
        <v>401202</v>
      </c>
      <c r="B21" s="27" t="s">
        <v>22</v>
      </c>
      <c r="C21" s="17">
        <f>SUM(D21:E21)</f>
        <v>0</v>
      </c>
      <c r="D21" s="28"/>
      <c r="E21" s="28"/>
      <c r="F21" s="28"/>
      <c r="G21" s="8"/>
      <c r="H21" s="8"/>
      <c r="I21" s="8"/>
      <c r="J21" s="8"/>
      <c r="K21" s="8"/>
      <c r="L21" s="8"/>
    </row>
    <row r="22" spans="1:12" s="9" customFormat="1" ht="15.75" hidden="1">
      <c r="A22" s="22">
        <v>402000</v>
      </c>
      <c r="B22" s="26" t="s">
        <v>23</v>
      </c>
      <c r="C22" s="17">
        <f t="shared" si="0"/>
        <v>0</v>
      </c>
      <c r="D22" s="28">
        <f>D23</f>
        <v>0</v>
      </c>
      <c r="E22" s="28">
        <f>E23</f>
        <v>0</v>
      </c>
      <c r="F22" s="28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>
      <c r="A23" s="22">
        <v>402200</v>
      </c>
      <c r="B23" s="26" t="s">
        <v>24</v>
      </c>
      <c r="C23" s="17">
        <f t="shared" si="0"/>
        <v>0</v>
      </c>
      <c r="D23" s="28">
        <f>D24+D25</f>
        <v>0</v>
      </c>
      <c r="E23" s="28">
        <f>E24+E25</f>
        <v>0</v>
      </c>
      <c r="F23" s="28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>
      <c r="A24" s="23">
        <v>402201</v>
      </c>
      <c r="B24" s="27" t="s">
        <v>21</v>
      </c>
      <c r="C24" s="17">
        <f t="shared" si="0"/>
        <v>0</v>
      </c>
      <c r="D24" s="28"/>
      <c r="E24" s="28"/>
      <c r="F24" s="28"/>
      <c r="G24" s="8"/>
      <c r="H24" s="8"/>
      <c r="I24" s="8"/>
      <c r="J24" s="8"/>
      <c r="K24" s="8"/>
      <c r="L24" s="8"/>
    </row>
    <row r="25" spans="1:12" s="9" customFormat="1" ht="15.75" hidden="1">
      <c r="A25" s="23">
        <v>402202</v>
      </c>
      <c r="B25" s="27" t="s">
        <v>22</v>
      </c>
      <c r="C25" s="17">
        <f t="shared" si="0"/>
        <v>0</v>
      </c>
      <c r="D25" s="28"/>
      <c r="E25" s="28"/>
      <c r="F25" s="28"/>
      <c r="G25" s="8"/>
      <c r="H25" s="8"/>
      <c r="I25" s="8"/>
      <c r="J25" s="8"/>
      <c r="K25" s="8"/>
      <c r="L25" s="8"/>
    </row>
    <row r="26" spans="1:12" s="7" customFormat="1" ht="28.5" customHeight="1">
      <c r="A26" s="22">
        <v>600000</v>
      </c>
      <c r="B26" s="26" t="s">
        <v>2</v>
      </c>
      <c r="C26" s="17">
        <f t="shared" si="0"/>
        <v>0</v>
      </c>
      <c r="D26" s="31">
        <f>SUM(D27)</f>
        <v>-22362120</v>
      </c>
      <c r="E26" s="31">
        <f>SUM(E27)</f>
        <v>22362120</v>
      </c>
      <c r="F26" s="31">
        <f>SUM(F27)</f>
        <v>22362120</v>
      </c>
      <c r="G26" s="6"/>
      <c r="H26" s="6"/>
      <c r="I26" s="6"/>
      <c r="J26" s="6"/>
      <c r="K26" s="6"/>
      <c r="L26" s="6"/>
    </row>
    <row r="27" spans="1:12" s="9" customFormat="1" ht="18.75" customHeight="1">
      <c r="A27" s="23">
        <v>602000</v>
      </c>
      <c r="B27" s="27" t="s">
        <v>3</v>
      </c>
      <c r="C27" s="17">
        <f t="shared" si="0"/>
        <v>0</v>
      </c>
      <c r="D27" s="28">
        <f>SUM(D28:D29)</f>
        <v>-22362120</v>
      </c>
      <c r="E27" s="28">
        <f>E28+E29</f>
        <v>22362120</v>
      </c>
      <c r="F27" s="28">
        <f>F28+F29</f>
        <v>22362120</v>
      </c>
      <c r="G27" s="8"/>
      <c r="H27" s="8"/>
      <c r="I27" s="8"/>
      <c r="J27" s="8"/>
      <c r="K27" s="8"/>
      <c r="L27" s="8"/>
    </row>
    <row r="28" spans="1:12" s="9" customFormat="1" ht="18.75" customHeight="1">
      <c r="A28" s="23">
        <v>602100</v>
      </c>
      <c r="B28" s="27" t="s">
        <v>4</v>
      </c>
      <c r="C28" s="17">
        <f>D28+E28</f>
        <v>0</v>
      </c>
      <c r="D28" s="28"/>
      <c r="E28" s="28"/>
      <c r="F28" s="29"/>
      <c r="G28" s="8"/>
      <c r="H28" s="8"/>
      <c r="I28" s="8"/>
      <c r="J28" s="8"/>
      <c r="K28" s="8"/>
      <c r="L28" s="8"/>
    </row>
    <row r="29" spans="1:12" s="9" customFormat="1" ht="51" customHeight="1">
      <c r="A29" s="23">
        <v>602400</v>
      </c>
      <c r="B29" s="27" t="s">
        <v>11</v>
      </c>
      <c r="C29" s="18">
        <f t="shared" si="0"/>
        <v>0</v>
      </c>
      <c r="D29" s="28">
        <f>-9511320-9281100-3569700</f>
        <v>-22362120</v>
      </c>
      <c r="E29" s="28">
        <f>9511320+9281100+3569700</f>
        <v>22362120</v>
      </c>
      <c r="F29" s="28">
        <f>9511320+9281100+3569700</f>
        <v>22362120</v>
      </c>
      <c r="G29" s="8"/>
      <c r="H29" s="8"/>
      <c r="I29" s="8"/>
      <c r="J29" s="8"/>
      <c r="K29" s="8"/>
      <c r="L29" s="8"/>
    </row>
    <row r="30" spans="1:12" ht="33" customHeight="1">
      <c r="A30" s="24"/>
      <c r="B30" s="26" t="s">
        <v>26</v>
      </c>
      <c r="C30" s="18">
        <f t="shared" si="0"/>
        <v>0</v>
      </c>
      <c r="D30" s="32">
        <f>SUM(D17+D26)</f>
        <v>-22362120</v>
      </c>
      <c r="E30" s="32">
        <f>SUM(E17+E26)</f>
        <v>22362120</v>
      </c>
      <c r="F30" s="32">
        <f>SUM(F17+F26)</f>
        <v>22362120</v>
      </c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/>
    <row r="33" spans="1:9" s="20" customFormat="1" ht="15.75" customHeight="1">
      <c r="A33" s="34" t="s">
        <v>27</v>
      </c>
      <c r="B33" s="34"/>
      <c r="C33" s="34"/>
      <c r="D33" s="34"/>
      <c r="E33" s="34"/>
      <c r="F33" s="34"/>
      <c r="G33" s="34"/>
      <c r="H33" s="34"/>
      <c r="I33" s="19"/>
    </row>
    <row r="34" spans="1:9" ht="33.75" customHeight="1"/>
    <row r="37" spans="1:9" ht="12.75" customHeight="1">
      <c r="E37" s="21"/>
    </row>
  </sheetData>
  <mergeCells count="9">
    <mergeCell ref="A33:H33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2018-12-20T09:42:16Z</cp:lastPrinted>
  <dcterms:created xsi:type="dcterms:W3CDTF">2014-01-17T10:52:16Z</dcterms:created>
  <dcterms:modified xsi:type="dcterms:W3CDTF">2018-12-20T18:11:20Z</dcterms:modified>
</cp:coreProperties>
</file>