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0755" yWindow="165" windowWidth="5385" windowHeight="10740"/>
  </bookViews>
  <sheets>
    <sheet name="додаток 2" sheetId="5" r:id="rId1"/>
  </sheets>
  <definedNames>
    <definedName name="_xlnm._FilterDatabase" localSheetId="0" hidden="1">'додаток 2'!$A$10:$C$57</definedName>
    <definedName name="_xlnm.Print_Titles" localSheetId="0">'додаток 2'!$9:$10</definedName>
    <definedName name="_xlnm.Print_Area" localSheetId="0">'додаток 2'!$A$1:$C$59</definedName>
  </definedNames>
  <calcPr calcId="162913" fullCalcOnLoad="1"/>
</workbook>
</file>

<file path=xl/calcChain.xml><?xml version="1.0" encoding="utf-8"?>
<calcChain xmlns="http://schemas.openxmlformats.org/spreadsheetml/2006/main">
  <c r="C16" i="5" l="1"/>
  <c r="C11" i="5" s="1"/>
  <c r="C46" i="5"/>
  <c r="C38" i="5"/>
  <c r="C43" i="5"/>
  <c r="C55" i="5"/>
  <c r="C28" i="5"/>
  <c r="C22" i="5"/>
  <c r="C48" i="5"/>
  <c r="C53" i="5"/>
  <c r="C41" i="5"/>
  <c r="C32" i="5"/>
  <c r="C30" i="5" s="1"/>
  <c r="C57" i="5" l="1"/>
</calcChain>
</file>

<file path=xl/sharedStrings.xml><?xml version="1.0" encoding="utf-8"?>
<sst xmlns="http://schemas.openxmlformats.org/spreadsheetml/2006/main" count="59" uniqueCount="56">
  <si>
    <t>Виконавчий комітет міської ради</t>
  </si>
  <si>
    <t>Видатки на відрядження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</si>
  <si>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</si>
  <si>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</si>
  <si>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</si>
  <si>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</si>
  <si>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</si>
  <si>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</si>
  <si>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</si>
  <si>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</si>
  <si>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</si>
  <si>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</si>
  <si>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</si>
  <si>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</si>
  <si>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</si>
  <si>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</si>
  <si>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</si>
  <si>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</si>
  <si>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Придбання предметів, матеріалів, обладнання та інвентаря</t>
  </si>
  <si>
    <t>Відділ з питань обліку та контролю платежів за оренду комунального майна при департаменті економіки міської ради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</si>
  <si>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</si>
  <si>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Інші поточні видатки </t>
  </si>
  <si>
    <t xml:space="preserve">Оплата за житлово-комунальні послуги </t>
  </si>
  <si>
    <t xml:space="preserve">На відзначення переможців міських конкурсів "Кращий за професією", "Кращий під'їзд", "Кращий фасад будинку" </t>
  </si>
  <si>
    <t>Звіт про використання коштів цільового фонду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</si>
  <si>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</si>
  <si>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</si>
  <si>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>Пільгове прання білизни одиноким громадянам похилого віку</t>
  </si>
  <si>
    <t>Фінансова підтримка громадських організацій соціального спрямування</t>
  </si>
  <si>
    <t>Управління по фізичній культурі та спорту міської ради</t>
  </si>
  <si>
    <t>Проведення фізкультурно-оздоровчих та спортивно-масових заходів</t>
  </si>
  <si>
    <t>Інформаційна кампанія в рамках Програми реалізації Бюджету ініціатив чернівчан (бюджету участі)</t>
  </si>
  <si>
    <t>Співфінансування грантового проекту "Через сталий транспорт до чистого довкілля"</t>
  </si>
  <si>
    <t>Придбання обладнання і предметів довгострокового користування</t>
  </si>
  <si>
    <t>Фінансова підтримка молодіжних громадських організацій</t>
  </si>
  <si>
    <t xml:space="preserve"> соціально-економічного розвитку міста за 9 місяців 2018 рік за напрямками</t>
  </si>
  <si>
    <t>Оплата послуг за прикрашання міста до свят, виготовлення соціальної реклами</t>
  </si>
  <si>
    <t>Проведення архітектурних та містобудівних конкурсів</t>
  </si>
  <si>
    <t xml:space="preserve">Проведення інвентаризації та виготовлення облікової документації об'єктів культурної спадщини м. Чернівців </t>
  </si>
  <si>
    <t xml:space="preserve">Придбання путівок на оздоровлення дітей із зони АТО </t>
  </si>
  <si>
    <t>Проведення культурно-масових заходів</t>
  </si>
  <si>
    <t>Оплата комунальних послуг та енергоносіїв, інші видатки (музей Г. Дроздовського)</t>
  </si>
  <si>
    <t>Управління освіти міської ради</t>
  </si>
  <si>
    <t>Заохочення переможців Міжнародних, ІІ-ІV етапів Всеукраїнських учнівських олімпіад із базових дисциплін, ІІ-ІІІ етапів Всеукраїнського конкурсу-захисту науково-дослідницьких робіт, Міжнародних і Всеукраїнських учнівських конкурсів і турнірів</t>
  </si>
  <si>
    <t xml:space="preserve">Оплата спожитої електроенергії </t>
  </si>
  <si>
    <t xml:space="preserve">Оплата послуг за прибирання міста після свят </t>
  </si>
  <si>
    <t>Управління культури міської ради</t>
  </si>
  <si>
    <t>Видатки на виконання рішень суду</t>
  </si>
  <si>
    <t>Фінансове управління міської ради</t>
  </si>
  <si>
    <t>Субвенція обласному бюджету на придбання спортивного обладнання та інвентарю для спортсменів – учнів комунального закладу «Чернівецька обласна школа вищої спортивної майстерності»</t>
  </si>
  <si>
    <t xml:space="preserve">Фінансова підтримка ГО "Всесвітній день вишиванки" </t>
  </si>
  <si>
    <t xml:space="preserve">Проведення Міжнародного фольклорного фестивалю "Буковинські зустрічі" </t>
  </si>
  <si>
    <t>Проживання і харчування делегацій та гостей міста</t>
  </si>
  <si>
    <t xml:space="preserve">Секретар Чернівецької міської ради                                                                                                                                                         </t>
  </si>
  <si>
    <t>В. Продан</t>
  </si>
  <si>
    <r>
      <rPr>
        <u/>
        <sz val="13"/>
        <rFont val="Times New Roman"/>
        <family val="1"/>
        <charset val="204"/>
      </rPr>
      <t>29.11.2018</t>
    </r>
    <r>
      <rPr>
        <sz val="13"/>
        <rFont val="Times New Roman"/>
        <family val="1"/>
        <charset val="204"/>
      </rPr>
      <t xml:space="preserve"> №</t>
    </r>
    <r>
      <rPr>
        <u/>
        <sz val="13"/>
        <rFont val="Times New Roman"/>
        <family val="1"/>
        <charset val="204"/>
      </rPr>
      <t>1521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</si>
</sst>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u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7" fillId="0" borderId="0" xfId="0" applyNumberFormat="1" applyFont="1" applyFill="1" applyAlignment="1">
      <alignment horizontal="center" vertical="top"/>
    </xf>
    <xf numFmtId="0" fontId="8" fillId="0" borderId="0" xfId="0" applyFont="1" applyFill="1" applyAlignment="1">
      <alignment vertical="top"/>
    </xf>
    <xf numFmtId="4" fontId="8" fillId="0" borderId="0" xfId="0" applyNumberFormat="1" applyFont="1" applyFill="1" applyAlignment="1">
      <alignment horizontal="left" vertical="top"/>
    </xf>
    <xf numFmtId="4" fontId="8" fillId="0" borderId="0" xfId="0" applyNumberFormat="1" applyFont="1" applyFill="1" applyAlignment="1">
      <alignment horizontal="left"/>
    </xf>
    <xf numFmtId="4" fontId="7" fillId="0" borderId="0" xfId="0" applyNumberFormat="1" applyFont="1" applyFill="1" applyBorder="1" applyAlignment="1">
      <alignment horizontal="right"/>
    </xf>
    <xf numFmtId="4" fontId="8" fillId="4" borderId="0" xfId="0" applyNumberFormat="1" applyFont="1" applyFill="1" applyAlignment="1">
      <alignment horizontal="left"/>
    </xf>
    <xf numFmtId="0" fontId="11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/>
    </xf>
    <xf numFmtId="0" fontId="11" fillId="0" borderId="1" xfId="0" applyFont="1" applyFill="1" applyBorder="1" applyAlignment="1">
      <alignment vertical="top"/>
    </xf>
    <xf numFmtId="4" fontId="5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vertical="center"/>
    </xf>
    <xf numFmtId="0" fontId="12" fillId="0" borderId="1" xfId="0" applyFont="1" applyBorder="1" applyAlignment="1">
      <alignment vertical="top"/>
    </xf>
    <xf numFmtId="4" fontId="10" fillId="0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left" vertical="top"/>
    </xf>
    <xf numFmtId="3" fontId="10" fillId="0" borderId="0" xfId="1" applyNumberFormat="1" applyFont="1" applyAlignment="1">
      <alignment vertical="center"/>
    </xf>
    <xf numFmtId="0" fontId="10" fillId="0" borderId="0" xfId="1" applyFont="1" applyAlignment="1">
      <alignment vertical="center"/>
    </xf>
    <xf numFmtId="0" fontId="1" fillId="5" borderId="0" xfId="0" applyFont="1" applyFill="1" applyAlignment="1">
      <alignment vertical="top"/>
    </xf>
    <xf numFmtId="3" fontId="2" fillId="5" borderId="0" xfId="1" applyNumberFormat="1" applyFont="1" applyFill="1" applyAlignment="1">
      <alignment vertical="center"/>
    </xf>
    <xf numFmtId="0" fontId="2" fillId="5" borderId="0" xfId="1" applyFont="1" applyFill="1" applyAlignment="1">
      <alignment vertical="center"/>
    </xf>
    <xf numFmtId="3" fontId="5" fillId="0" borderId="0" xfId="1" applyNumberFormat="1" applyFont="1" applyFill="1" applyBorder="1" applyAlignment="1">
      <alignment horizontal="right" vertical="center"/>
    </xf>
    <xf numFmtId="3" fontId="5" fillId="3" borderId="0" xfId="1" applyNumberFormat="1" applyFont="1" applyFill="1" applyBorder="1" applyAlignment="1">
      <alignment horizontal="right" vertical="center"/>
    </xf>
    <xf numFmtId="3" fontId="10" fillId="0" borderId="0" xfId="1" applyNumberFormat="1" applyFont="1" applyBorder="1" applyAlignment="1">
      <alignment vertical="center"/>
    </xf>
    <xf numFmtId="3" fontId="10" fillId="3" borderId="0" xfId="1" applyNumberFormat="1" applyFont="1" applyFill="1" applyBorder="1" applyAlignment="1">
      <alignment horizontal="right" vertical="center"/>
    </xf>
    <xf numFmtId="3" fontId="10" fillId="0" borderId="0" xfId="1" applyNumberFormat="1" applyFont="1" applyFill="1" applyBorder="1" applyAlignment="1">
      <alignment horizontal="right" vertical="center"/>
    </xf>
    <xf numFmtId="3" fontId="5" fillId="0" borderId="2" xfId="1" applyNumberFormat="1" applyFont="1" applyFill="1" applyBorder="1" applyAlignment="1">
      <alignment horizontal="right" vertical="center"/>
    </xf>
    <xf numFmtId="0" fontId="10" fillId="3" borderId="2" xfId="0" applyFont="1" applyFill="1" applyBorder="1" applyAlignment="1">
      <alignment horizontal="right" vertical="center" wrapText="1"/>
    </xf>
    <xf numFmtId="0" fontId="1" fillId="0" borderId="2" xfId="0" applyFont="1" applyBorder="1" applyAlignment="1">
      <alignment vertical="top"/>
    </xf>
    <xf numFmtId="0" fontId="1" fillId="5" borderId="2" xfId="0" applyFont="1" applyFill="1" applyBorder="1" applyAlignment="1">
      <alignment vertical="top"/>
    </xf>
    <xf numFmtId="0" fontId="1" fillId="5" borderId="0" xfId="0" applyFont="1" applyFill="1" applyBorder="1" applyAlignment="1">
      <alignment vertical="top"/>
    </xf>
    <xf numFmtId="3" fontId="3" fillId="5" borderId="0" xfId="0" applyNumberFormat="1" applyFont="1" applyFill="1" applyBorder="1" applyAlignment="1">
      <alignment horizontal="right" vertical="center" wrapText="1"/>
    </xf>
    <xf numFmtId="3" fontId="3" fillId="5" borderId="0" xfId="1" applyNumberFormat="1" applyFont="1" applyFill="1" applyBorder="1" applyAlignment="1">
      <alignment horizontal="right" vertical="center"/>
    </xf>
    <xf numFmtId="3" fontId="3" fillId="5" borderId="2" xfId="0" applyNumberFormat="1" applyFont="1" applyFill="1" applyBorder="1" applyAlignment="1">
      <alignment horizontal="right" vertical="center" wrapText="1"/>
    </xf>
    <xf numFmtId="3" fontId="5" fillId="3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3" fontId="10" fillId="3" borderId="2" xfId="1" applyNumberFormat="1" applyFont="1" applyFill="1" applyBorder="1" applyAlignment="1">
      <alignment horizontal="right" vertical="center"/>
    </xf>
    <xf numFmtId="0" fontId="1" fillId="0" borderId="0" xfId="1" applyFont="1" applyAlignment="1">
      <alignment vertical="center"/>
    </xf>
    <xf numFmtId="3" fontId="4" fillId="0" borderId="0" xfId="1" applyNumberFormat="1" applyFont="1" applyFill="1" applyBorder="1" applyAlignment="1">
      <alignment horizontal="right" vertical="center"/>
    </xf>
    <xf numFmtId="3" fontId="3" fillId="3" borderId="0" xfId="1" applyNumberFormat="1" applyFont="1" applyFill="1" applyBorder="1" applyAlignment="1">
      <alignment horizontal="right" vertical="center"/>
    </xf>
    <xf numFmtId="3" fontId="1" fillId="0" borderId="0" xfId="1" applyNumberFormat="1" applyFont="1" applyBorder="1" applyAlignment="1">
      <alignment vertical="center"/>
    </xf>
    <xf numFmtId="3" fontId="4" fillId="0" borderId="2" xfId="1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top"/>
    </xf>
    <xf numFmtId="4" fontId="10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vertical="top"/>
    </xf>
    <xf numFmtId="209" fontId="12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vertical="top"/>
    </xf>
    <xf numFmtId="4" fontId="10" fillId="0" borderId="1" xfId="0" applyNumberFormat="1" applyFont="1" applyBorder="1" applyAlignment="1">
      <alignment horizontal="right"/>
    </xf>
    <xf numFmtId="0" fontId="9" fillId="0" borderId="0" xfId="0" applyFont="1" applyAlignment="1">
      <alignment vertical="top"/>
    </xf>
    <xf numFmtId="4" fontId="5" fillId="3" borderId="1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vertical="center" wrapText="1"/>
    </xf>
    <xf numFmtId="209" fontId="11" fillId="0" borderId="1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09" fontId="5" fillId="0" borderId="1" xfId="0" applyNumberFormat="1" applyFont="1" applyFill="1" applyBorder="1" applyAlignment="1">
      <alignment horizontal="center" vertical="center" wrapText="1"/>
    </xf>
    <xf numFmtId="209" fontId="11" fillId="3" borderId="1" xfId="1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5"/>
  <sheetViews>
    <sheetView tabSelected="1" view="pageBreakPreview" zoomScale="70" zoomScaleNormal="100" zoomScaleSheetLayoutView="70" workbookViewId="0"/>
  </sheetViews>
  <sheetFormatPr defaultRowHeight="21.75" customHeight="1" x14ac:dyDescent="0.2"/>
  <cols>
    <col min="1" max="1" width="8.28515625" style="18" customWidth="1"/>
    <col min="2" max="2" width="115.42578125" style="2" customWidth="1"/>
    <col min="3" max="3" width="29.28515625" style="3" customWidth="1"/>
    <col min="4" max="4" width="33.42578125" style="1" customWidth="1"/>
    <col min="5" max="16384" width="9.140625" style="1"/>
  </cols>
  <sheetData>
    <row r="1" spans="1:17" ht="15.75" customHeight="1" x14ac:dyDescent="0.2">
      <c r="A1" s="21"/>
      <c r="B1" s="22"/>
      <c r="C1" s="23" t="s">
        <v>25</v>
      </c>
    </row>
    <row r="2" spans="1:17" ht="15.75" customHeight="1" x14ac:dyDescent="0.2">
      <c r="A2" s="21"/>
      <c r="B2" s="22"/>
      <c r="C2" s="23" t="s">
        <v>13</v>
      </c>
    </row>
    <row r="3" spans="1:17" ht="15.75" customHeight="1" x14ac:dyDescent="0.2">
      <c r="A3" s="21"/>
      <c r="B3" s="22"/>
      <c r="C3" s="23" t="s">
        <v>14</v>
      </c>
    </row>
    <row r="4" spans="1:17" ht="16.5" customHeight="1" x14ac:dyDescent="0.25">
      <c r="A4" s="21"/>
      <c r="B4" s="22"/>
      <c r="C4" s="26" t="s">
        <v>55</v>
      </c>
    </row>
    <row r="5" spans="1:17" ht="14.25" customHeight="1" x14ac:dyDescent="0.25">
      <c r="A5" s="21"/>
      <c r="B5" s="22"/>
      <c r="C5" s="24"/>
    </row>
    <row r="6" spans="1:17" s="2" customFormat="1" ht="22.5" x14ac:dyDescent="0.2">
      <c r="A6" s="83" t="s">
        <v>24</v>
      </c>
      <c r="B6" s="83"/>
      <c r="C6" s="83"/>
    </row>
    <row r="7" spans="1:17" s="2" customFormat="1" ht="22.5" x14ac:dyDescent="0.2">
      <c r="A7" s="83" t="s">
        <v>35</v>
      </c>
      <c r="B7" s="83"/>
      <c r="C7" s="83"/>
    </row>
    <row r="8" spans="1:17" ht="21" customHeight="1" x14ac:dyDescent="0.25">
      <c r="A8" s="4"/>
      <c r="B8" s="5"/>
      <c r="C8" s="25" t="s">
        <v>9</v>
      </c>
    </row>
    <row r="9" spans="1:17" ht="15.75" x14ac:dyDescent="0.2">
      <c r="A9" s="86" t="s">
        <v>10</v>
      </c>
      <c r="B9" s="85" t="s">
        <v>8</v>
      </c>
      <c r="C9" s="84" t="s">
        <v>12</v>
      </c>
    </row>
    <row r="10" spans="1:17" s="6" customFormat="1" ht="15.75" x14ac:dyDescent="0.2">
      <c r="A10" s="86"/>
      <c r="B10" s="85"/>
      <c r="C10" s="84"/>
    </row>
    <row r="11" spans="1:17" s="19" customFormat="1" ht="20.25" x14ac:dyDescent="0.2">
      <c r="A11" s="81">
        <v>2</v>
      </c>
      <c r="B11" s="27" t="s">
        <v>0</v>
      </c>
      <c r="C11" s="28">
        <f>C12+C14+C16+C19+C20+C22+C26+C15+C25+C27+C21+C13</f>
        <v>2441276.96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0.25" x14ac:dyDescent="0.2">
      <c r="A12" s="81"/>
      <c r="B12" s="27" t="s">
        <v>16</v>
      </c>
      <c r="C12" s="28">
        <v>1861917.92</v>
      </c>
    </row>
    <row r="13" spans="1:17" ht="20.25" x14ac:dyDescent="0.2">
      <c r="A13" s="81"/>
      <c r="B13" s="27" t="s">
        <v>40</v>
      </c>
      <c r="C13" s="28">
        <v>14777.5</v>
      </c>
    </row>
    <row r="14" spans="1:17" ht="20.25" x14ac:dyDescent="0.3">
      <c r="A14" s="81"/>
      <c r="B14" s="27" t="s">
        <v>18</v>
      </c>
      <c r="C14" s="32">
        <v>89149.54</v>
      </c>
    </row>
    <row r="15" spans="1:17" ht="39" x14ac:dyDescent="0.2">
      <c r="A15" s="81"/>
      <c r="B15" s="27" t="s">
        <v>31</v>
      </c>
      <c r="C15" s="30">
        <v>26590</v>
      </c>
    </row>
    <row r="16" spans="1:17" ht="20.25" x14ac:dyDescent="0.2">
      <c r="A16" s="81"/>
      <c r="B16" s="27" t="s">
        <v>5</v>
      </c>
      <c r="C16" s="28">
        <f>SUM(C17:C18)</f>
        <v>143850.44</v>
      </c>
    </row>
    <row r="17" spans="1:10" ht="20.25" x14ac:dyDescent="0.2">
      <c r="A17" s="81"/>
      <c r="B17" s="33" t="s">
        <v>52</v>
      </c>
      <c r="C17" s="65">
        <v>92475.7</v>
      </c>
    </row>
    <row r="18" spans="1:10" ht="20.25" x14ac:dyDescent="0.3">
      <c r="A18" s="81"/>
      <c r="B18" s="33" t="s">
        <v>11</v>
      </c>
      <c r="C18" s="66">
        <v>51374.74</v>
      </c>
    </row>
    <row r="19" spans="1:10" ht="20.25" x14ac:dyDescent="0.2">
      <c r="A19" s="81"/>
      <c r="B19" s="27" t="s">
        <v>1</v>
      </c>
      <c r="C19" s="28">
        <v>28393.66</v>
      </c>
    </row>
    <row r="20" spans="1:10" ht="21.75" customHeight="1" x14ac:dyDescent="0.2">
      <c r="A20" s="81"/>
      <c r="B20" s="27" t="s">
        <v>41</v>
      </c>
      <c r="C20" s="28">
        <v>21756.02</v>
      </c>
    </row>
    <row r="21" spans="1:10" ht="20.25" x14ac:dyDescent="0.2">
      <c r="A21" s="81"/>
      <c r="B21" s="29" t="s">
        <v>34</v>
      </c>
      <c r="C21" s="74">
        <v>15000</v>
      </c>
    </row>
    <row r="22" spans="1:10" ht="20.25" x14ac:dyDescent="0.2">
      <c r="A22" s="81"/>
      <c r="B22" s="27" t="s">
        <v>2</v>
      </c>
      <c r="C22" s="28">
        <f>SUM(C23:C24)</f>
        <v>166727.1</v>
      </c>
    </row>
    <row r="23" spans="1:10" ht="38.25" customHeight="1" x14ac:dyDescent="0.2">
      <c r="A23" s="81"/>
      <c r="B23" s="33" t="s">
        <v>26</v>
      </c>
      <c r="C23" s="36">
        <v>135926.88</v>
      </c>
    </row>
    <row r="24" spans="1:10" ht="20.25" x14ac:dyDescent="0.3">
      <c r="A24" s="81"/>
      <c r="B24" s="35" t="s">
        <v>39</v>
      </c>
      <c r="C24" s="75">
        <v>30800.22</v>
      </c>
    </row>
    <row r="25" spans="1:10" s="2" customFormat="1" ht="21.75" customHeight="1" x14ac:dyDescent="0.2">
      <c r="A25" s="81"/>
      <c r="B25" s="27" t="s">
        <v>32</v>
      </c>
      <c r="C25" s="30">
        <v>51938.3</v>
      </c>
    </row>
    <row r="26" spans="1:10" ht="20.25" x14ac:dyDescent="0.2">
      <c r="A26" s="81"/>
      <c r="B26" s="27" t="s">
        <v>21</v>
      </c>
      <c r="C26" s="28">
        <v>11277.48</v>
      </c>
    </row>
    <row r="27" spans="1:10" ht="20.25" x14ac:dyDescent="0.2">
      <c r="A27" s="81"/>
      <c r="B27" s="27" t="s">
        <v>33</v>
      </c>
      <c r="C27" s="28">
        <v>9899</v>
      </c>
      <c r="D27" s="50"/>
      <c r="E27" s="15"/>
      <c r="F27" s="15"/>
      <c r="G27" s="15"/>
      <c r="H27" s="15"/>
      <c r="I27" s="15"/>
    </row>
    <row r="28" spans="1:10" s="39" customFormat="1" ht="21" customHeight="1" x14ac:dyDescent="0.2">
      <c r="A28" s="87">
        <v>6</v>
      </c>
      <c r="B28" s="71" t="s">
        <v>42</v>
      </c>
      <c r="C28" s="77">
        <f>C29</f>
        <v>347288.42</v>
      </c>
      <c r="D28" s="58"/>
      <c r="E28" s="56"/>
      <c r="F28" s="56"/>
      <c r="G28" s="56"/>
      <c r="H28" s="57"/>
      <c r="I28" s="44"/>
      <c r="J28" s="38"/>
    </row>
    <row r="29" spans="1:10" s="39" customFormat="1" ht="65.25" customHeight="1" x14ac:dyDescent="0.2">
      <c r="A29" s="87"/>
      <c r="B29" s="72" t="s">
        <v>43</v>
      </c>
      <c r="C29" s="78">
        <v>347288.42</v>
      </c>
      <c r="D29" s="59"/>
      <c r="E29" s="46"/>
      <c r="F29" s="46"/>
      <c r="G29" s="46"/>
      <c r="H29" s="47"/>
      <c r="I29" s="44"/>
      <c r="J29" s="38"/>
    </row>
    <row r="30" spans="1:10" s="8" customFormat="1" ht="20.25" x14ac:dyDescent="0.2">
      <c r="A30" s="81">
        <v>8</v>
      </c>
      <c r="B30" s="27" t="s">
        <v>15</v>
      </c>
      <c r="C30" s="67">
        <f>C32+C31+C35+C36+C37</f>
        <v>1447757.42</v>
      </c>
    </row>
    <row r="31" spans="1:10" s="8" customFormat="1" ht="19.5" customHeight="1" x14ac:dyDescent="0.2">
      <c r="A31" s="81"/>
      <c r="B31" s="27" t="s">
        <v>16</v>
      </c>
      <c r="C31" s="67">
        <v>153228.76</v>
      </c>
      <c r="D31" s="20"/>
    </row>
    <row r="32" spans="1:10" s="9" customFormat="1" ht="19.5" customHeight="1" x14ac:dyDescent="0.2">
      <c r="A32" s="81"/>
      <c r="B32" s="27" t="s">
        <v>2</v>
      </c>
      <c r="C32" s="67">
        <f>C33+C34</f>
        <v>871924.46</v>
      </c>
    </row>
    <row r="33" spans="1:10" s="10" customFormat="1" ht="19.5" customHeight="1" x14ac:dyDescent="0.3">
      <c r="A33" s="81"/>
      <c r="B33" s="33" t="s">
        <v>17</v>
      </c>
      <c r="C33" s="66">
        <v>833000</v>
      </c>
    </row>
    <row r="34" spans="1:10" s="10" customFormat="1" ht="19.5" customHeight="1" x14ac:dyDescent="0.3">
      <c r="A34" s="81"/>
      <c r="B34" s="33" t="s">
        <v>27</v>
      </c>
      <c r="C34" s="66">
        <v>38924.46</v>
      </c>
    </row>
    <row r="35" spans="1:10" ht="19.5" customHeight="1" x14ac:dyDescent="0.3">
      <c r="A35" s="81"/>
      <c r="B35" s="27" t="s">
        <v>5</v>
      </c>
      <c r="C35" s="32">
        <v>616.20000000000005</v>
      </c>
    </row>
    <row r="36" spans="1:10" ht="19.5" customHeight="1" x14ac:dyDescent="0.3">
      <c r="A36" s="81"/>
      <c r="B36" s="27" t="s">
        <v>28</v>
      </c>
      <c r="C36" s="32">
        <v>223000</v>
      </c>
      <c r="D36" s="50"/>
      <c r="E36" s="15"/>
      <c r="F36" s="15"/>
      <c r="G36" s="15"/>
      <c r="H36" s="15"/>
      <c r="I36" s="15"/>
    </row>
    <row r="37" spans="1:10" s="42" customFormat="1" ht="21" customHeight="1" x14ac:dyDescent="0.2">
      <c r="A37" s="81"/>
      <c r="B37" s="70" t="s">
        <v>47</v>
      </c>
      <c r="C37" s="79">
        <v>198988</v>
      </c>
      <c r="D37" s="55"/>
      <c r="E37" s="53"/>
      <c r="F37" s="53"/>
      <c r="G37" s="53"/>
      <c r="H37" s="53"/>
      <c r="I37" s="54"/>
      <c r="J37" s="41"/>
    </row>
    <row r="38" spans="1:10" s="40" customFormat="1" ht="20.25" x14ac:dyDescent="0.2">
      <c r="A38" s="81">
        <v>10</v>
      </c>
      <c r="B38" s="27" t="s">
        <v>46</v>
      </c>
      <c r="C38" s="74">
        <f>C39+C40</f>
        <v>388195.97</v>
      </c>
      <c r="D38" s="51"/>
      <c r="E38" s="52"/>
      <c r="F38" s="52"/>
      <c r="G38" s="52"/>
      <c r="H38" s="52"/>
      <c r="I38" s="52"/>
      <c r="J38" s="52"/>
    </row>
    <row r="39" spans="1:10" s="60" customFormat="1" ht="21.75" customHeight="1" x14ac:dyDescent="0.2">
      <c r="A39" s="81"/>
      <c r="B39" s="73" t="s">
        <v>50</v>
      </c>
      <c r="C39" s="80">
        <v>170000</v>
      </c>
      <c r="D39" s="64"/>
      <c r="E39" s="61"/>
      <c r="F39" s="61"/>
      <c r="G39" s="61"/>
      <c r="H39" s="61"/>
      <c r="I39" s="62"/>
      <c r="J39" s="63"/>
    </row>
    <row r="40" spans="1:10" s="60" customFormat="1" ht="24" customHeight="1" x14ac:dyDescent="0.2">
      <c r="A40" s="81"/>
      <c r="B40" s="73" t="s">
        <v>51</v>
      </c>
      <c r="C40" s="80">
        <v>218195.97</v>
      </c>
      <c r="D40" s="64"/>
      <c r="E40" s="61"/>
      <c r="F40" s="61"/>
      <c r="G40" s="61"/>
      <c r="H40" s="61"/>
      <c r="I40" s="62"/>
      <c r="J40" s="63"/>
    </row>
    <row r="41" spans="1:10" s="2" customFormat="1" ht="19.5" customHeight="1" x14ac:dyDescent="0.3">
      <c r="A41" s="81">
        <v>11</v>
      </c>
      <c r="B41" s="27" t="s">
        <v>29</v>
      </c>
      <c r="C41" s="32">
        <f>C42</f>
        <v>105018</v>
      </c>
      <c r="D41" s="68"/>
      <c r="E41" s="7"/>
      <c r="F41" s="7"/>
      <c r="G41" s="7"/>
      <c r="H41" s="7"/>
      <c r="I41" s="7"/>
    </row>
    <row r="42" spans="1:10" s="2" customFormat="1" ht="18.75" customHeight="1" x14ac:dyDescent="0.3">
      <c r="A42" s="81"/>
      <c r="B42" s="33" t="s">
        <v>30</v>
      </c>
      <c r="C42" s="66">
        <v>105018</v>
      </c>
    </row>
    <row r="43" spans="1:10" ht="20.25" x14ac:dyDescent="0.2">
      <c r="A43" s="81">
        <v>12</v>
      </c>
      <c r="B43" s="27" t="s">
        <v>6</v>
      </c>
      <c r="C43" s="28">
        <f>C44+C45+C46+C47</f>
        <v>175494.44</v>
      </c>
    </row>
    <row r="44" spans="1:10" ht="39" x14ac:dyDescent="0.2">
      <c r="A44" s="81"/>
      <c r="B44" s="33" t="s">
        <v>23</v>
      </c>
      <c r="C44" s="36">
        <v>51682.22</v>
      </c>
    </row>
    <row r="45" spans="1:10" ht="20.25" x14ac:dyDescent="0.2">
      <c r="A45" s="81"/>
      <c r="B45" s="33" t="s">
        <v>44</v>
      </c>
      <c r="C45" s="65">
        <v>2686.3</v>
      </c>
    </row>
    <row r="46" spans="1:10" ht="20.25" x14ac:dyDescent="0.2">
      <c r="A46" s="81"/>
      <c r="B46" s="33" t="s">
        <v>45</v>
      </c>
      <c r="C46" s="65">
        <f>59642.35</f>
        <v>59642.35</v>
      </c>
    </row>
    <row r="47" spans="1:10" ht="20.25" x14ac:dyDescent="0.2">
      <c r="A47" s="81"/>
      <c r="B47" s="33" t="s">
        <v>22</v>
      </c>
      <c r="C47" s="65">
        <v>61483.57</v>
      </c>
    </row>
    <row r="48" spans="1:10" ht="20.25" customHeight="1" x14ac:dyDescent="0.2">
      <c r="A48" s="81">
        <v>16</v>
      </c>
      <c r="B48" s="27" t="s">
        <v>3</v>
      </c>
      <c r="C48" s="30">
        <f>C49+C50+C51+C52</f>
        <v>613341.6</v>
      </c>
    </row>
    <row r="49" spans="1:11" ht="40.5" customHeight="1" x14ac:dyDescent="0.2">
      <c r="A49" s="81"/>
      <c r="B49" s="33" t="s">
        <v>20</v>
      </c>
      <c r="C49" s="34">
        <v>445311.6</v>
      </c>
    </row>
    <row r="50" spans="1:11" ht="21.75" customHeight="1" x14ac:dyDescent="0.2">
      <c r="A50" s="81"/>
      <c r="B50" s="31" t="s">
        <v>36</v>
      </c>
      <c r="C50" s="34">
        <v>10200</v>
      </c>
    </row>
    <row r="51" spans="1:11" ht="20.25" x14ac:dyDescent="0.2">
      <c r="A51" s="81"/>
      <c r="B51" s="31" t="s">
        <v>37</v>
      </c>
      <c r="C51" s="34">
        <v>90000</v>
      </c>
    </row>
    <row r="52" spans="1:11" ht="40.5" customHeight="1" x14ac:dyDescent="0.2">
      <c r="A52" s="81"/>
      <c r="B52" s="31" t="s">
        <v>38</v>
      </c>
      <c r="C52" s="34">
        <v>67830</v>
      </c>
    </row>
    <row r="53" spans="1:11" ht="20.25" x14ac:dyDescent="0.2">
      <c r="A53" s="81">
        <v>27</v>
      </c>
      <c r="B53" s="37" t="s">
        <v>4</v>
      </c>
      <c r="C53" s="28">
        <f>SUM(C54:C54)</f>
        <v>293369.08</v>
      </c>
    </row>
    <row r="54" spans="1:11" ht="39" x14ac:dyDescent="0.2">
      <c r="A54" s="81"/>
      <c r="B54" s="33" t="s">
        <v>19</v>
      </c>
      <c r="C54" s="36">
        <v>293369.08</v>
      </c>
    </row>
    <row r="55" spans="1:11" s="39" customFormat="1" ht="23.25" customHeight="1" x14ac:dyDescent="0.2">
      <c r="A55" s="87">
        <v>37</v>
      </c>
      <c r="B55" s="71" t="s">
        <v>48</v>
      </c>
      <c r="C55" s="77">
        <f>C56</f>
        <v>100000</v>
      </c>
      <c r="D55" s="48"/>
      <c r="E55" s="43"/>
      <c r="F55" s="43"/>
      <c r="G55" s="43"/>
      <c r="H55" s="43"/>
      <c r="I55" s="43"/>
      <c r="J55" s="44"/>
      <c r="K55" s="45"/>
    </row>
    <row r="56" spans="1:11" s="39" customFormat="1" ht="61.5" customHeight="1" x14ac:dyDescent="0.2">
      <c r="A56" s="87"/>
      <c r="B56" s="72" t="s">
        <v>49</v>
      </c>
      <c r="C56" s="78">
        <v>100000</v>
      </c>
      <c r="D56" s="49"/>
      <c r="E56" s="46"/>
      <c r="F56" s="46"/>
      <c r="G56" s="46"/>
      <c r="H56" s="46"/>
      <c r="I56" s="47"/>
      <c r="J56" s="44"/>
      <c r="K56" s="45"/>
    </row>
    <row r="57" spans="1:11" s="2" customFormat="1" ht="20.25" x14ac:dyDescent="0.2">
      <c r="A57" s="69"/>
      <c r="B57" s="29" t="s">
        <v>7</v>
      </c>
      <c r="C57" s="28">
        <f>C53+C48+C30+C11+C41+C28+C55+C38+C43</f>
        <v>5911741.8899999997</v>
      </c>
    </row>
    <row r="58" spans="1:11" ht="20.25" customHeight="1" x14ac:dyDescent="0.2">
      <c r="A58" s="11"/>
      <c r="B58" s="12"/>
      <c r="C58" s="13"/>
    </row>
    <row r="59" spans="1:11" ht="22.5" x14ac:dyDescent="0.2">
      <c r="A59" s="82" t="s">
        <v>53</v>
      </c>
      <c r="B59" s="82"/>
      <c r="C59" s="76" t="s">
        <v>54</v>
      </c>
    </row>
    <row r="60" spans="1:11" s="15" customFormat="1" ht="15.75" x14ac:dyDescent="0.2">
      <c r="A60" s="11"/>
      <c r="B60" s="7"/>
      <c r="C60" s="14"/>
    </row>
    <row r="61" spans="1:11" s="15" customFormat="1" ht="15.75" x14ac:dyDescent="0.2">
      <c r="A61" s="11"/>
      <c r="B61" s="7"/>
      <c r="C61" s="14"/>
    </row>
    <row r="62" spans="1:11" s="15" customFormat="1" ht="15.75" x14ac:dyDescent="0.2">
      <c r="A62" s="11"/>
      <c r="B62" s="7"/>
      <c r="C62" s="14"/>
    </row>
    <row r="63" spans="1:11" s="15" customFormat="1" ht="15.75" x14ac:dyDescent="0.2">
      <c r="A63" s="11"/>
      <c r="B63" s="7"/>
      <c r="C63" s="14"/>
    </row>
    <row r="64" spans="1:11" s="15" customFormat="1" ht="15.75" x14ac:dyDescent="0.2">
      <c r="A64" s="11"/>
      <c r="B64" s="7"/>
      <c r="C64" s="14"/>
    </row>
    <row r="65" spans="1:3" s="15" customFormat="1" ht="15.75" x14ac:dyDescent="0.2">
      <c r="A65" s="11"/>
      <c r="B65" s="7"/>
      <c r="C65" s="14"/>
    </row>
    <row r="66" spans="1:3" s="15" customFormat="1" ht="15.75" x14ac:dyDescent="0.2">
      <c r="A66" s="16"/>
      <c r="B66" s="17"/>
      <c r="C66" s="14"/>
    </row>
    <row r="67" spans="1:3" ht="15.75" x14ac:dyDescent="0.2"/>
    <row r="68" spans="1:3" ht="15.75" x14ac:dyDescent="0.2"/>
    <row r="69" spans="1:3" ht="15.75" x14ac:dyDescent="0.2"/>
    <row r="70" spans="1:3" ht="15.75" x14ac:dyDescent="0.2"/>
    <row r="71" spans="1:3" ht="15.75" x14ac:dyDescent="0.2"/>
    <row r="72" spans="1:3" ht="15.75" x14ac:dyDescent="0.2"/>
    <row r="73" spans="1:3" ht="15.75" x14ac:dyDescent="0.2"/>
    <row r="74" spans="1:3" ht="15.75" x14ac:dyDescent="0.2"/>
    <row r="75" spans="1:3" ht="15.75" x14ac:dyDescent="0.2"/>
    <row r="76" spans="1:3" ht="15.75" x14ac:dyDescent="0.2"/>
    <row r="77" spans="1:3" ht="15.75" x14ac:dyDescent="0.2"/>
    <row r="78" spans="1:3" ht="15.75" x14ac:dyDescent="0.2">
      <c r="A78" s="1"/>
      <c r="B78" s="1"/>
      <c r="C78" s="1"/>
    </row>
    <row r="79" spans="1:3" ht="15.75" x14ac:dyDescent="0.2">
      <c r="A79" s="1"/>
      <c r="B79" s="1"/>
      <c r="C79" s="1"/>
    </row>
    <row r="80" spans="1:3" ht="15.75" x14ac:dyDescent="0.2">
      <c r="A80" s="1"/>
      <c r="B80" s="1"/>
      <c r="C80" s="1"/>
    </row>
    <row r="81" spans="1:3" ht="15.75" x14ac:dyDescent="0.2">
      <c r="A81" s="1"/>
      <c r="B81" s="1"/>
      <c r="C81" s="1"/>
    </row>
    <row r="82" spans="1:3" ht="15.75" x14ac:dyDescent="0.2">
      <c r="A82" s="1"/>
      <c r="B82" s="1"/>
      <c r="C82" s="1"/>
    </row>
    <row r="83" spans="1:3" ht="15.75" x14ac:dyDescent="0.2">
      <c r="A83" s="1"/>
      <c r="B83" s="1"/>
      <c r="C83" s="1"/>
    </row>
    <row r="84" spans="1:3" ht="15.75" x14ac:dyDescent="0.2">
      <c r="A84" s="1"/>
      <c r="B84" s="1"/>
      <c r="C84" s="1"/>
    </row>
    <row r="85" spans="1:3" ht="15.75" x14ac:dyDescent="0.2">
      <c r="A85" s="1"/>
      <c r="B85" s="1"/>
      <c r="C85" s="1"/>
    </row>
    <row r="86" spans="1:3" ht="15.75" x14ac:dyDescent="0.2">
      <c r="A86" s="1"/>
      <c r="B86" s="1"/>
      <c r="C86" s="1"/>
    </row>
    <row r="87" spans="1:3" ht="15.75" x14ac:dyDescent="0.2">
      <c r="A87" s="1"/>
      <c r="B87" s="1"/>
      <c r="C87" s="1"/>
    </row>
    <row r="88" spans="1:3" ht="15.75" x14ac:dyDescent="0.2">
      <c r="A88" s="1"/>
      <c r="B88" s="1"/>
      <c r="C88" s="1"/>
    </row>
    <row r="89" spans="1:3" ht="15.75" x14ac:dyDescent="0.2">
      <c r="A89" s="1"/>
      <c r="B89" s="1"/>
      <c r="C89" s="1"/>
    </row>
    <row r="90" spans="1:3" ht="15.75" x14ac:dyDescent="0.2">
      <c r="A90" s="1"/>
      <c r="B90" s="1"/>
      <c r="C90" s="1"/>
    </row>
    <row r="91" spans="1:3" ht="15.75" x14ac:dyDescent="0.2">
      <c r="A91" s="1"/>
      <c r="B91" s="1"/>
      <c r="C91" s="1"/>
    </row>
    <row r="92" spans="1:3" ht="15.75" x14ac:dyDescent="0.2">
      <c r="A92" s="1"/>
      <c r="B92" s="1"/>
      <c r="C92" s="1"/>
    </row>
    <row r="93" spans="1:3" ht="15.75" x14ac:dyDescent="0.2">
      <c r="A93" s="1"/>
      <c r="B93" s="1"/>
      <c r="C93" s="1"/>
    </row>
    <row r="94" spans="1:3" ht="15.75" x14ac:dyDescent="0.2">
      <c r="A94" s="1"/>
      <c r="B94" s="1"/>
      <c r="C94" s="1"/>
    </row>
    <row r="95" spans="1:3" ht="15.75" x14ac:dyDescent="0.2">
      <c r="A95" s="1"/>
      <c r="B95" s="1"/>
      <c r="C95" s="1"/>
    </row>
    <row r="96" spans="1:3" ht="15.75" x14ac:dyDescent="0.2">
      <c r="A96" s="1"/>
      <c r="B96" s="1"/>
      <c r="C96" s="1"/>
    </row>
    <row r="97" spans="1:3" ht="15.75" x14ac:dyDescent="0.2">
      <c r="A97" s="1"/>
      <c r="B97" s="1"/>
      <c r="C97" s="1"/>
    </row>
    <row r="98" spans="1:3" ht="15.75" x14ac:dyDescent="0.2">
      <c r="A98" s="1"/>
      <c r="B98" s="1"/>
      <c r="C98" s="1"/>
    </row>
    <row r="99" spans="1:3" ht="15.75" x14ac:dyDescent="0.2">
      <c r="A99" s="1"/>
      <c r="B99" s="1"/>
      <c r="C99" s="1"/>
    </row>
    <row r="100" spans="1:3" ht="15.75" x14ac:dyDescent="0.2">
      <c r="A100" s="1"/>
      <c r="B100" s="1"/>
      <c r="C100" s="1"/>
    </row>
    <row r="101" spans="1:3" ht="15.75" x14ac:dyDescent="0.2">
      <c r="A101" s="1"/>
      <c r="B101" s="1"/>
      <c r="C101" s="1"/>
    </row>
    <row r="102" spans="1:3" ht="15.75" x14ac:dyDescent="0.2">
      <c r="A102" s="1"/>
      <c r="B102" s="1"/>
      <c r="C102" s="1"/>
    </row>
    <row r="103" spans="1:3" ht="15.75" x14ac:dyDescent="0.2">
      <c r="A103" s="1"/>
      <c r="B103" s="1"/>
      <c r="C103" s="1"/>
    </row>
    <row r="104" spans="1:3" ht="15.75" x14ac:dyDescent="0.2">
      <c r="A104" s="1"/>
      <c r="B104" s="1"/>
      <c r="C104" s="1"/>
    </row>
    <row r="105" spans="1:3" ht="15.75" x14ac:dyDescent="0.2">
      <c r="A105" s="1"/>
      <c r="B105" s="1"/>
      <c r="C105" s="1"/>
    </row>
    <row r="106" spans="1:3" ht="15.75" x14ac:dyDescent="0.2">
      <c r="A106" s="1"/>
      <c r="B106" s="1"/>
      <c r="C106" s="1"/>
    </row>
    <row r="107" spans="1:3" ht="15.75" x14ac:dyDescent="0.2">
      <c r="A107" s="1"/>
      <c r="B107" s="1"/>
      <c r="C107" s="1"/>
    </row>
    <row r="108" spans="1:3" ht="15.75" x14ac:dyDescent="0.2">
      <c r="A108" s="1"/>
      <c r="B108" s="1"/>
      <c r="C108" s="1"/>
    </row>
    <row r="109" spans="1:3" ht="15.75" x14ac:dyDescent="0.2">
      <c r="A109" s="1"/>
      <c r="B109" s="1"/>
      <c r="C109" s="1"/>
    </row>
    <row r="110" spans="1:3" ht="15.75" x14ac:dyDescent="0.2">
      <c r="A110" s="1"/>
      <c r="B110" s="1"/>
      <c r="C110" s="1"/>
    </row>
    <row r="111" spans="1:3" ht="15.75" x14ac:dyDescent="0.2">
      <c r="A111" s="1"/>
      <c r="B111" s="1"/>
      <c r="C111" s="1"/>
    </row>
    <row r="112" spans="1:3" ht="15.75" x14ac:dyDescent="0.2">
      <c r="A112" s="1"/>
      <c r="B112" s="1"/>
      <c r="C112" s="1"/>
    </row>
    <row r="113" spans="1:3" ht="15.75" x14ac:dyDescent="0.2">
      <c r="A113" s="1"/>
      <c r="B113" s="1"/>
      <c r="C113" s="1"/>
    </row>
    <row r="114" spans="1:3" ht="15.75" x14ac:dyDescent="0.2">
      <c r="A114" s="1"/>
      <c r="B114" s="1"/>
      <c r="C114" s="1"/>
    </row>
    <row r="115" spans="1:3" ht="15.75" x14ac:dyDescent="0.2">
      <c r="A115" s="1"/>
      <c r="B115" s="1"/>
      <c r="C115" s="1"/>
    </row>
    <row r="116" spans="1:3" ht="15.75" x14ac:dyDescent="0.2">
      <c r="A116" s="1"/>
      <c r="B116" s="1"/>
      <c r="C116" s="1"/>
    </row>
    <row r="117" spans="1:3" ht="15.75" x14ac:dyDescent="0.2">
      <c r="A117" s="1"/>
      <c r="B117" s="1"/>
      <c r="C117" s="1"/>
    </row>
    <row r="118" spans="1:3" ht="15.75" x14ac:dyDescent="0.2">
      <c r="A118" s="1"/>
      <c r="B118" s="1"/>
      <c r="C118" s="1"/>
    </row>
    <row r="119" spans="1:3" ht="15.75" x14ac:dyDescent="0.2">
      <c r="A119" s="1"/>
      <c r="B119" s="1"/>
      <c r="C119" s="1"/>
    </row>
    <row r="120" spans="1:3" ht="15.75" x14ac:dyDescent="0.2">
      <c r="A120" s="1"/>
      <c r="B120" s="1"/>
      <c r="C120" s="1"/>
    </row>
    <row r="121" spans="1:3" ht="15.75" x14ac:dyDescent="0.2">
      <c r="A121" s="1"/>
      <c r="B121" s="1"/>
      <c r="C121" s="1"/>
    </row>
    <row r="122" spans="1:3" ht="15.75" x14ac:dyDescent="0.2">
      <c r="A122" s="1"/>
      <c r="B122" s="1"/>
      <c r="C122" s="1"/>
    </row>
    <row r="123" spans="1:3" ht="15.75" x14ac:dyDescent="0.2">
      <c r="A123" s="1"/>
      <c r="B123" s="1"/>
      <c r="C123" s="1"/>
    </row>
    <row r="124" spans="1:3" ht="15.75" x14ac:dyDescent="0.2">
      <c r="A124" s="1"/>
      <c r="B124" s="1"/>
      <c r="C124" s="1"/>
    </row>
    <row r="125" spans="1:3" ht="15.75" x14ac:dyDescent="0.2">
      <c r="A125" s="1"/>
      <c r="B125" s="1"/>
      <c r="C125" s="1"/>
    </row>
    <row r="126" spans="1:3" ht="15.75" x14ac:dyDescent="0.2">
      <c r="A126" s="1"/>
      <c r="B126" s="1"/>
      <c r="C126" s="1"/>
    </row>
    <row r="127" spans="1:3" ht="15.75" x14ac:dyDescent="0.2">
      <c r="A127" s="1"/>
      <c r="B127" s="1"/>
      <c r="C127" s="1"/>
    </row>
    <row r="128" spans="1:3" ht="15.75" x14ac:dyDescent="0.2">
      <c r="A128" s="1"/>
      <c r="B128" s="1"/>
      <c r="C128" s="1"/>
    </row>
    <row r="129" spans="1:3" ht="15.75" x14ac:dyDescent="0.2">
      <c r="A129" s="1"/>
      <c r="B129" s="1"/>
      <c r="C129" s="1"/>
    </row>
    <row r="130" spans="1:3" ht="15.75" x14ac:dyDescent="0.2">
      <c r="A130" s="1"/>
      <c r="B130" s="1"/>
      <c r="C130" s="1"/>
    </row>
    <row r="131" spans="1:3" ht="15.75" x14ac:dyDescent="0.2">
      <c r="A131" s="1"/>
      <c r="B131" s="1"/>
      <c r="C131" s="1"/>
    </row>
    <row r="132" spans="1:3" ht="15.75" x14ac:dyDescent="0.2">
      <c r="A132" s="1"/>
      <c r="B132" s="1"/>
      <c r="C132" s="1"/>
    </row>
    <row r="133" spans="1:3" ht="15.75" x14ac:dyDescent="0.2">
      <c r="A133" s="1"/>
      <c r="B133" s="1"/>
      <c r="C133" s="1"/>
    </row>
    <row r="134" spans="1:3" ht="15.75" x14ac:dyDescent="0.2">
      <c r="A134" s="1"/>
      <c r="B134" s="1"/>
      <c r="C134" s="1"/>
    </row>
    <row r="135" spans="1:3" ht="15.75" x14ac:dyDescent="0.2">
      <c r="A135" s="1"/>
      <c r="B135" s="1"/>
      <c r="C135" s="1"/>
    </row>
    <row r="136" spans="1:3" ht="15.75" x14ac:dyDescent="0.2">
      <c r="A136" s="1"/>
      <c r="B136" s="1"/>
      <c r="C136" s="1"/>
    </row>
    <row r="137" spans="1:3" ht="15.75" x14ac:dyDescent="0.2">
      <c r="A137" s="1"/>
      <c r="B137" s="1"/>
      <c r="C137" s="1"/>
    </row>
    <row r="138" spans="1:3" ht="15.75" x14ac:dyDescent="0.2">
      <c r="A138" s="1"/>
      <c r="B138" s="1"/>
      <c r="C138" s="1"/>
    </row>
    <row r="139" spans="1:3" ht="15.75" x14ac:dyDescent="0.2">
      <c r="A139" s="1"/>
      <c r="B139" s="1"/>
      <c r="C139" s="1"/>
    </row>
    <row r="140" spans="1:3" ht="15.75" x14ac:dyDescent="0.2">
      <c r="A140" s="1"/>
      <c r="B140" s="1"/>
      <c r="C140" s="1"/>
    </row>
    <row r="141" spans="1:3" ht="15.75" x14ac:dyDescent="0.2">
      <c r="A141" s="1"/>
      <c r="B141" s="1"/>
      <c r="C141" s="1"/>
    </row>
    <row r="142" spans="1:3" ht="15.75" x14ac:dyDescent="0.2">
      <c r="A142" s="1"/>
      <c r="B142" s="1"/>
      <c r="C142" s="1"/>
    </row>
    <row r="143" spans="1:3" ht="15.75" x14ac:dyDescent="0.2">
      <c r="A143" s="1"/>
      <c r="B143" s="1"/>
      <c r="C143" s="1"/>
    </row>
    <row r="144" spans="1:3" ht="15.75" x14ac:dyDescent="0.2">
      <c r="A144" s="1"/>
      <c r="B144" s="1"/>
      <c r="C144" s="1"/>
    </row>
    <row r="145" spans="1:3" ht="15.75" x14ac:dyDescent="0.2">
      <c r="A145" s="1"/>
      <c r="B145" s="1"/>
      <c r="C145" s="1"/>
    </row>
  </sheetData>
  <autoFilter ref="A10:C57"/>
  <mergeCells count="15">
    <mergeCell ref="A55:A56"/>
    <mergeCell ref="A41:A42"/>
    <mergeCell ref="A11:A27"/>
    <mergeCell ref="A28:A29"/>
    <mergeCell ref="A43:A47"/>
    <mergeCell ref="A38:A40"/>
    <mergeCell ref="A30:A37"/>
    <mergeCell ref="A53:A54"/>
    <mergeCell ref="A48:A52"/>
    <mergeCell ref="A59:B59"/>
    <mergeCell ref="A6:C6"/>
    <mergeCell ref="A7:C7"/>
    <mergeCell ref="C9:C10"/>
    <mergeCell ref="B9:B10"/>
    <mergeCell ref="A9:A10"/>
  </mergeCells>
  <phoneticPr fontId="0" type="noConversion"/>
  <pageMargins left="1.1811023622047245" right="0.39370078740157483" top="0.78740157480314965" bottom="0.78740157480314965" header="0.31496062992125984" footer="0.31496062992125984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2018-10-24T17:56:27Z</cp:lastPrinted>
  <dcterms:created xsi:type="dcterms:W3CDTF">1996-10-08T23:32:33Z</dcterms:created>
  <dcterms:modified xsi:type="dcterms:W3CDTF">2018-12-12T15:38:00Z</dcterms:modified>
</cp:coreProperties>
</file>