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0" yWindow="465" windowWidth="15480" windowHeight="10380"/>
  </bookViews>
  <sheets>
    <sheet name="дод.5" sheetId="6" r:id="rId1"/>
  </sheets>
  <definedNames>
    <definedName name="_xlnm.Print_Titles" localSheetId="0">дод.5!$D:$E,дод.5!$7:$7</definedName>
    <definedName name="_xlnm.Print_Area" localSheetId="0">дод.5!$A$1:$I$51</definedName>
  </definedNames>
  <calcPr calcId="162913" fullCalcOnLoad="1"/>
</workbook>
</file>

<file path=xl/calcChain.xml><?xml version="1.0" encoding="utf-8"?>
<calcChain xmlns="http://schemas.openxmlformats.org/spreadsheetml/2006/main">
  <c r="I26" i="6" l="1"/>
  <c r="I40" i="6"/>
  <c r="I30" i="6"/>
  <c r="I39" i="6"/>
  <c r="I38" i="6" s="1"/>
  <c r="I25" i="6"/>
  <c r="I24" i="6" s="1"/>
  <c r="I23" i="6" s="1"/>
  <c r="I35" i="6"/>
  <c r="I34" i="6"/>
  <c r="I33" i="6"/>
  <c r="I32" i="6" s="1"/>
  <c r="I29" i="6" s="1"/>
  <c r="I28" i="6" s="1"/>
  <c r="I43" i="6" s="1"/>
  <c r="I10" i="6"/>
  <c r="I9" i="6" s="1"/>
  <c r="I8" i="6" s="1"/>
  <c r="I17" i="6"/>
  <c r="I15" i="6"/>
  <c r="I21" i="6"/>
  <c r="I20" i="6"/>
  <c r="I19" i="6" s="1"/>
  <c r="I12" i="6"/>
  <c r="I16" i="6"/>
</calcChain>
</file>

<file path=xl/sharedStrings.xml><?xml version="1.0" encoding="utf-8"?>
<sst xmlns="http://schemas.openxmlformats.org/spreadsheetml/2006/main" count="85" uniqueCount="75">
  <si>
    <t xml:space="preserve">Всього </t>
  </si>
  <si>
    <t xml:space="preserve">Загальний обсяг фінансування будівництва </t>
  </si>
  <si>
    <t xml:space="preserve">Відсоток завершеності  будівництва об'єктів на майбутні роки </t>
  </si>
  <si>
    <t xml:space="preserve"> Всього видатків на завершення будівництва об’єктів на майбутні роки </t>
  </si>
  <si>
    <t xml:space="preserve">Разом видатків на поточний рік 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</si>
  <si>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</si>
  <si>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r>
      <t>Код ФКВКБ</t>
    </r>
    <r>
      <rPr>
        <b/>
        <vertAlign val="superscript"/>
        <sz val="10"/>
        <rFont val="Times New Roman"/>
        <family val="1"/>
        <charset val="204"/>
      </rPr>
      <t>4</t>
    </r>
  </si>
  <si>
    <t>грн.</t>
  </si>
  <si>
    <r>
      <t>Код ТПКВКМБ /
ТКВКБМС</t>
    </r>
    <r>
      <rPr>
        <b/>
        <vertAlign val="superscript"/>
        <sz val="10"/>
        <rFont val="Times New Roman"/>
        <family val="1"/>
        <charset val="204"/>
      </rPr>
      <t>3</t>
    </r>
  </si>
  <si>
    <t>Назва об’єктів відповідно  до проектно-кошторисної документації тощо</t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</si>
  <si>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</si>
  <si>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r>
      <t>Зміни до переліку об’єктів, видатки на які у 2018 році будуть проводитися за рахунок коштів бюджету розвитку</t>
    </r>
    <r>
      <rPr>
        <b/>
        <vertAlign val="superscript"/>
        <sz val="14"/>
        <rFont val="Times New Roman"/>
        <family val="1"/>
        <charset val="204"/>
      </rPr>
      <t>1</t>
    </r>
  </si>
  <si>
    <t xml:space="preserve">Секретар Чернівецької міської ради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</si>
  <si>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В. Продан            </t>
  </si>
  <si>
    <r>
      <t>Код програмної класифікації видатків та кредитування місцевих бюджетів</t>
    </r>
    <r>
      <rPr>
        <b/>
        <vertAlign val="superscript"/>
        <sz val="6"/>
        <rFont val="Times New Roman"/>
        <family val="1"/>
        <charset val="204"/>
      </rPr>
      <t>2</t>
    </r>
  </si>
  <si>
    <t xml:space="preserve">1 За об’єктами розподіляються кошти бюджету розвитку щодо здійснення заходів на будівництво, реконструкцію і реставрацію об’єктів виробничої, комунікаційної та соціальної інфраструктури (ст. 71 БКУ), інші капітальні видатки за об’єктами не розподіляються.    </t>
  </si>
  <si>
    <t>2 Заповнюється у разі прийняття відповідною місцевою радою рішення про застосування програмно-цільового методу у бюджетному процесі.</t>
  </si>
  <si>
    <t>3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 (зі змінами).</t>
  </si>
  <si>
    <r>
      <t>4 Код функціональної класифікаці</t>
    </r>
    <r>
      <rPr>
        <sz val="10"/>
        <rFont val="Times New Roman"/>
        <charset val="204"/>
      </rPr>
      <t>ї видатків та кредитування бюджету, затвердженої наказом Міністерства фінансів України від 14.01.2011 № 11 (зі змінами).</t>
    </r>
  </si>
  <si>
    <t>до рішення міської ради VII скликання</t>
  </si>
  <si>
    <t>Департамент житлово-комунального господарства Чернівецької міської ради</t>
  </si>
  <si>
    <t>Департамент містобудівного комплексу та земельних відносин Чернівецької міської ради</t>
  </si>
  <si>
    <t>1610000</t>
  </si>
  <si>
    <t>Департамент житлово-комунального господарства міської ради</t>
  </si>
  <si>
    <t>Придбання обладнання і предметів довгострокового користування</t>
  </si>
  <si>
    <t>Департамент містобудівного комплексу та земельних відносин міської ради</t>
  </si>
  <si>
    <t>1217670</t>
  </si>
  <si>
    <t>7670</t>
  </si>
  <si>
    <t>0490</t>
  </si>
  <si>
    <t xml:space="preserve">Внески до статуного капіталу суб'єктів господарювання </t>
  </si>
  <si>
    <t>Внески органів місцевого самоврядування у статутний капітал КП "Чернівціводоканал"</t>
  </si>
  <si>
    <t>3710000</t>
  </si>
  <si>
    <t>Фінансове управління Чернівецької міської ради</t>
  </si>
  <si>
    <t>Додаток 5</t>
  </si>
  <si>
    <t>Виконавчий комітет Чернівецької міської ради</t>
  </si>
  <si>
    <t>0200000</t>
  </si>
  <si>
    <t>0210000</t>
  </si>
  <si>
    <t>Здійснення заходів та реалізація проектів на виконання Державної цільової соціальної програми «Молодь України»</t>
  </si>
  <si>
    <t>0213130</t>
  </si>
  <si>
    <t>0213131</t>
  </si>
  <si>
    <t>Реалізація державної політики у молодіжній сфері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</si>
  <si>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</si>
  <si>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</si>
  <si>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Капітальні трансферти органам державного управління інших рівнів на виконання Комплексної програми запобігання надзвичайним ситуаціям та ліквідації їх наслідків в м. Чернівцях на 2016-2020 роки</t>
  </si>
  <si>
    <t>9800</t>
  </si>
  <si>
    <t>Фінансове управління міської ради</t>
  </si>
  <si>
    <t>0600000</t>
  </si>
  <si>
    <t>0610000</t>
  </si>
  <si>
    <t>0611010</t>
  </si>
  <si>
    <t>1010</t>
  </si>
  <si>
    <t>Управління освіти Чернівецької міської ради</t>
  </si>
  <si>
    <t>Надання дошкільної освіти</t>
  </si>
  <si>
    <t>0910</t>
  </si>
  <si>
    <t>0210160</t>
  </si>
  <si>
    <t>0160</t>
  </si>
  <si>
    <t>0111</t>
  </si>
  <si>
    <t>Керівництво  і управління у відповідній сфері у містах (місті Києві), селищах, селах, об'єднаних територіальних громадах</t>
  </si>
  <si>
    <t>0800000</t>
  </si>
  <si>
    <t>0810000</t>
  </si>
  <si>
    <t>0810160</t>
  </si>
  <si>
    <t>Департамент праці та соціального захисту населення Чернівецької міської ради</t>
  </si>
  <si>
    <t>Департамент праці та соціального захисту населення міської ради</t>
  </si>
  <si>
    <t>Виконавчий комітет міської ради</t>
  </si>
  <si>
    <t>Управління освіти міської ради</t>
  </si>
  <si>
    <t>0443</t>
  </si>
  <si>
    <t>Будівництво освітніх установ та закладів</t>
  </si>
  <si>
    <t>Будівництво типових спортивних майданчиків</t>
  </si>
  <si>
    <t>Будівництво об'єктів соціально-культурного призначення</t>
  </si>
  <si>
    <t>Розроблення схем планування та забудови територій (містобудівної документації)</t>
  </si>
  <si>
    <t>Розробка містобудівної документації "Концепція розвитку та Генеральний план парку "Жовтневий"</t>
  </si>
  <si>
    <t>1610160</t>
  </si>
  <si>
    <t>Капітальні видатки</t>
  </si>
  <si>
    <t>Внески органів місцевого самоврядування у статутний капітал КП "Чернівецьке тролейбусне управління" (інвестування в необоротні активи)</t>
  </si>
  <si>
    <t>Капітальні трансферти органам державного управління інших рівнів на виконання Програми будівництва, реконструкції та капітального ремонту об"єктів житлово-комунального господарства в м.Чернівцях на 2017-2020 роки "Комфортне місто" на капітальний ремонт зовнішнього освітлення на території ЧНУ ім. Ю. Федьковича з підсвіткою (в т.ч. проектні роботи, експертиза, техумови, авторський нагляд)</t>
  </si>
  <si>
    <r>
      <t>29.11.2018</t>
    </r>
    <r>
      <rPr>
        <sz val="14"/>
        <rFont val="Times New Roman"/>
        <family val="1"/>
        <charset val="204"/>
      </rPr>
      <t xml:space="preserve"> № </t>
    </r>
    <r>
      <rPr>
        <u/>
        <sz val="14"/>
        <rFont val="Times New Roman"/>
        <family val="1"/>
        <charset val="204"/>
      </rPr>
      <t>1515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</si>
</sst>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2" formatCode="#,##0.0"/>
  </numFmts>
  <fonts count="41">
    <font>
      <sz val="10"/>
      <name val="Times New Roman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b/>
      <vertAlign val="superscript"/>
      <sz val="6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9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19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19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18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9" fillId="26" borderId="0" applyNumberFormat="0" applyBorder="0" applyAlignment="0" applyProtection="0"/>
    <xf numFmtId="0" fontId="39" fillId="27" borderId="0" applyNumberFormat="0" applyBorder="0" applyAlignment="0" applyProtection="0"/>
    <xf numFmtId="0" fontId="40" fillId="28" borderId="0" applyNumberFormat="0" applyBorder="0" applyAlignment="0" applyProtection="0"/>
    <xf numFmtId="0" fontId="39" fillId="29" borderId="0" applyNumberFormat="0" applyBorder="0" applyAlignment="0" applyProtection="0"/>
    <xf numFmtId="0" fontId="39" fillId="30" borderId="0" applyNumberFormat="0" applyBorder="0" applyAlignment="0" applyProtection="0"/>
    <xf numFmtId="0" fontId="40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40" fillId="34" borderId="0" applyNumberFormat="0" applyBorder="0" applyAlignment="0" applyProtection="0"/>
    <xf numFmtId="0" fontId="39" fillId="35" borderId="0" applyNumberFormat="0" applyBorder="0" applyAlignment="0" applyProtection="0"/>
    <xf numFmtId="0" fontId="39" fillId="36" borderId="0" applyNumberFormat="0" applyBorder="0" applyAlignment="0" applyProtection="0"/>
    <xf numFmtId="0" fontId="40" fillId="37" borderId="0" applyNumberFormat="0" applyBorder="0" applyAlignment="0" applyProtection="0"/>
    <xf numFmtId="0" fontId="39" fillId="38" borderId="0" applyNumberFormat="0" applyBorder="0" applyAlignment="0" applyProtection="0"/>
    <xf numFmtId="0" fontId="39" fillId="39" borderId="0" applyNumberFormat="0" applyBorder="0" applyAlignment="0" applyProtection="0"/>
    <xf numFmtId="0" fontId="40" fillId="40" borderId="0" applyNumberFormat="0" applyBorder="0" applyAlignment="0" applyProtection="0"/>
    <xf numFmtId="0" fontId="39" fillId="41" borderId="0" applyNumberFormat="0" applyBorder="0" applyAlignment="0" applyProtection="0"/>
    <xf numFmtId="0" fontId="39" fillId="42" borderId="0" applyNumberFormat="0" applyBorder="0" applyAlignment="0" applyProtection="0"/>
    <xf numFmtId="0" fontId="40" fillId="43" borderId="0" applyNumberFormat="0" applyBorder="0" applyAlignment="0" applyProtection="0"/>
  </cellStyleXfs>
  <cellXfs count="103">
    <xf numFmtId="0" fontId="0" fillId="0" borderId="0" xfId="0"/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7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6" fillId="0" borderId="8" xfId="0" applyNumberFormat="1" applyFont="1" applyFill="1" applyBorder="1" applyAlignment="1" applyProtection="1">
      <alignment horizontal="center" vertical="center" wrapText="1"/>
    </xf>
    <xf numFmtId="0" fontId="29" fillId="0" borderId="0" xfId="0" applyFont="1" applyFill="1" applyAlignment="1">
      <alignment wrapText="1"/>
    </xf>
    <xf numFmtId="0" fontId="30" fillId="0" borderId="0" xfId="0" applyFont="1" applyFill="1" applyAlignment="1">
      <alignment wrapText="1"/>
    </xf>
    <xf numFmtId="0" fontId="17" fillId="0" borderId="7" xfId="0" applyFont="1" applyBorder="1" applyAlignment="1">
      <alignment horizontal="center" vertical="center" wrapText="1"/>
    </xf>
    <xf numFmtId="0" fontId="31" fillId="24" borderId="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49" fontId="30" fillId="0" borderId="7" xfId="0" applyNumberFormat="1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center" vertical="center" wrapText="1"/>
    </xf>
    <xf numFmtId="0" fontId="30" fillId="0" borderId="7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29" fillId="0" borderId="0" xfId="0" applyFont="1" applyFill="1" applyBorder="1" applyAlignment="1">
      <alignment wrapText="1"/>
    </xf>
    <xf numFmtId="0" fontId="30" fillId="0" borderId="0" xfId="0" applyFont="1" applyFill="1" applyBorder="1" applyAlignment="1">
      <alignment wrapText="1"/>
    </xf>
    <xf numFmtId="0" fontId="29" fillId="0" borderId="0" xfId="0" applyNumberFormat="1" applyFont="1" applyFill="1" applyAlignment="1" applyProtection="1">
      <alignment horizontal="left" vertical="center" wrapText="1"/>
    </xf>
    <xf numFmtId="0" fontId="1" fillId="0" borderId="0" xfId="0" applyNumberFormat="1" applyFont="1" applyFill="1" applyAlignment="1" applyProtection="1">
      <alignment wrapText="1"/>
    </xf>
    <xf numFmtId="0" fontId="1" fillId="0" borderId="0" xfId="0" applyNumberFormat="1" applyFont="1" applyFill="1" applyAlignment="1" applyProtection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" fontId="29" fillId="0" borderId="0" xfId="0" applyNumberFormat="1" applyFont="1" applyFill="1" applyAlignment="1" applyProtection="1">
      <alignment horizontal="left" vertic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192" fontId="29" fillId="0" borderId="7" xfId="48" applyNumberFormat="1" applyFont="1" applyFill="1" applyBorder="1" applyAlignment="1">
      <alignment horizontal="left" vertical="center" wrapText="1"/>
    </xf>
    <xf numFmtId="3" fontId="2" fillId="24" borderId="7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vertical="center" wrapText="1"/>
    </xf>
    <xf numFmtId="0" fontId="30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NumberFormat="1" applyFont="1" applyFill="1" applyBorder="1" applyAlignment="1" applyProtection="1">
      <alignment wrapText="1"/>
    </xf>
    <xf numFmtId="3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center" wrapText="1"/>
    </xf>
    <xf numFmtId="0" fontId="2" fillId="24" borderId="7" xfId="0" applyFont="1" applyFill="1" applyBorder="1" applyAlignment="1">
      <alignment horizontal="center" vertical="center" wrapText="1"/>
    </xf>
    <xf numFmtId="49" fontId="2" fillId="24" borderId="7" xfId="0" applyNumberFormat="1" applyFont="1" applyFill="1" applyBorder="1" applyAlignment="1">
      <alignment horizontal="center" vertical="center" wrapText="1"/>
    </xf>
    <xf numFmtId="192" fontId="30" fillId="24" borderId="7" xfId="0" applyNumberFormat="1" applyFont="1" applyFill="1" applyBorder="1" applyAlignment="1">
      <alignment horizontal="left" vertical="center" wrapText="1"/>
    </xf>
    <xf numFmtId="4" fontId="30" fillId="0" borderId="7" xfId="48" applyNumberFormat="1" applyFont="1" applyFill="1" applyBorder="1" applyAlignment="1">
      <alignment horizontal="right" vertical="center" wrapText="1"/>
    </xf>
    <xf numFmtId="4" fontId="2" fillId="24" borderId="7" xfId="0" applyNumberFormat="1" applyFont="1" applyFill="1" applyBorder="1" applyAlignment="1">
      <alignment horizontal="right" vertical="center" wrapText="1"/>
    </xf>
    <xf numFmtId="49" fontId="30" fillId="0" borderId="7" xfId="0" applyNumberFormat="1" applyFont="1" applyBorder="1" applyAlignment="1">
      <alignment horizontal="center" vertical="center" wrapText="1"/>
    </xf>
    <xf numFmtId="4" fontId="29" fillId="0" borderId="7" xfId="48" applyNumberFormat="1" applyFont="1" applyFill="1" applyBorder="1" applyAlignment="1">
      <alignment horizontal="right" vertical="center" wrapText="1"/>
    </xf>
    <xf numFmtId="3" fontId="30" fillId="0" borderId="0" xfId="48" applyNumberFormat="1" applyFont="1" applyFill="1" applyBorder="1" applyAlignment="1">
      <alignment horizontal="right" vertical="center" wrapText="1"/>
    </xf>
    <xf numFmtId="3" fontId="29" fillId="0" borderId="0" xfId="48" applyNumberFormat="1" applyFont="1" applyFill="1" applyBorder="1" applyAlignment="1">
      <alignment horizontal="center" vertical="center" wrapText="1"/>
    </xf>
    <xf numFmtId="3" fontId="29" fillId="0" borderId="0" xfId="0" applyNumberFormat="1" applyFont="1" applyFill="1" applyBorder="1" applyAlignment="1">
      <alignment wrapText="1"/>
    </xf>
    <xf numFmtId="192" fontId="17" fillId="0" borderId="7" xfId="48" applyNumberFormat="1" applyFont="1" applyFill="1" applyBorder="1" applyAlignment="1">
      <alignment horizontal="left" vertical="center" wrapText="1"/>
    </xf>
    <xf numFmtId="3" fontId="30" fillId="0" borderId="7" xfId="48" applyNumberFormat="1" applyFont="1" applyFill="1" applyBorder="1" applyAlignment="1">
      <alignment horizontal="center" vertical="center" wrapText="1"/>
    </xf>
    <xf numFmtId="3" fontId="29" fillId="0" borderId="0" xfId="48" applyNumberFormat="1" applyFont="1" applyFill="1" applyBorder="1" applyAlignment="1">
      <alignment horizontal="right" vertical="center" wrapText="1"/>
    </xf>
    <xf numFmtId="3" fontId="30" fillId="0" borderId="0" xfId="0" applyNumberFormat="1" applyFont="1" applyFill="1" applyBorder="1" applyAlignment="1">
      <alignment wrapText="1"/>
    </xf>
    <xf numFmtId="192" fontId="22" fillId="0" borderId="7" xfId="48" applyNumberFormat="1" applyFont="1" applyFill="1" applyBorder="1" applyAlignment="1">
      <alignment horizontal="left" vertical="center" wrapText="1"/>
    </xf>
    <xf numFmtId="3" fontId="29" fillId="0" borderId="0" xfId="0" applyNumberFormat="1" applyFont="1" applyFill="1" applyAlignment="1">
      <alignment wrapText="1"/>
    </xf>
    <xf numFmtId="192" fontId="1" fillId="0" borderId="7" xfId="48" applyNumberFormat="1" applyFont="1" applyFill="1" applyBorder="1" applyAlignment="1">
      <alignment horizontal="left" vertical="center" wrapText="1"/>
    </xf>
    <xf numFmtId="3" fontId="29" fillId="0" borderId="7" xfId="48" applyNumberFormat="1" applyFont="1" applyFill="1" applyBorder="1" applyAlignment="1">
      <alignment horizontal="center" vertical="center" wrapText="1"/>
    </xf>
    <xf numFmtId="0" fontId="30" fillId="0" borderId="7" xfId="0" applyNumberFormat="1" applyFont="1" applyFill="1" applyBorder="1" applyAlignment="1" applyProtection="1">
      <alignment horizontal="center" vertical="center" wrapText="1"/>
    </xf>
    <xf numFmtId="2" fontId="29" fillId="0" borderId="7" xfId="0" applyNumberFormat="1" applyFont="1" applyBorder="1" applyAlignment="1">
      <alignment horizontal="right" vertical="center" wrapText="1"/>
    </xf>
    <xf numFmtId="2" fontId="30" fillId="0" borderId="7" xfId="0" applyNumberFormat="1" applyFont="1" applyBorder="1" applyAlignment="1">
      <alignment horizontal="right" vertical="center" wrapText="1"/>
    </xf>
    <xf numFmtId="49" fontId="1" fillId="0" borderId="0" xfId="0" applyNumberFormat="1" applyFont="1" applyFill="1" applyAlignment="1" applyProtection="1">
      <alignment wrapText="1"/>
    </xf>
    <xf numFmtId="49" fontId="1" fillId="0" borderId="8" xfId="0" applyNumberFormat="1" applyFont="1" applyFill="1" applyBorder="1" applyAlignment="1">
      <alignment horizontal="center" wrapText="1"/>
    </xf>
    <xf numFmtId="49" fontId="17" fillId="0" borderId="7" xfId="0" applyNumberFormat="1" applyFont="1" applyFill="1" applyBorder="1" applyAlignment="1" applyProtection="1">
      <alignment horizontal="center" vertical="center" wrapText="1"/>
    </xf>
    <xf numFmtId="49" fontId="30" fillId="0" borderId="7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wrapText="1"/>
    </xf>
    <xf numFmtId="3" fontId="30" fillId="0" borderId="7" xfId="0" applyNumberFormat="1" applyFont="1" applyFill="1" applyBorder="1" applyAlignment="1">
      <alignment horizontal="right" wrapText="1"/>
    </xf>
    <xf numFmtId="3" fontId="30" fillId="0" borderId="7" xfId="48" applyNumberFormat="1" applyFont="1" applyFill="1" applyBorder="1" applyAlignment="1">
      <alignment horizontal="right" vertical="center" wrapText="1"/>
    </xf>
    <xf numFmtId="4" fontId="30" fillId="0" borderId="7" xfId="0" applyNumberFormat="1" applyFont="1" applyFill="1" applyBorder="1" applyAlignment="1">
      <alignment horizontal="right" wrapText="1"/>
    </xf>
    <xf numFmtId="0" fontId="30" fillId="0" borderId="0" xfId="0" applyFont="1" applyAlignment="1">
      <alignment horizontal="center" vertical="center"/>
    </xf>
    <xf numFmtId="3" fontId="35" fillId="0" borderId="0" xfId="48" applyNumberFormat="1" applyFont="1" applyFill="1" applyBorder="1" applyAlignment="1">
      <alignment horizontal="right" vertical="center" wrapText="1"/>
    </xf>
    <xf numFmtId="0" fontId="35" fillId="0" borderId="0" xfId="0" applyFont="1" applyFill="1" applyBorder="1" applyAlignment="1">
      <alignment wrapText="1"/>
    </xf>
    <xf numFmtId="0" fontId="35" fillId="0" borderId="0" xfId="0" applyFont="1" applyFill="1" applyAlignment="1">
      <alignment wrapText="1"/>
    </xf>
    <xf numFmtId="3" fontId="35" fillId="0" borderId="0" xfId="0" applyNumberFormat="1" applyFont="1" applyFill="1" applyAlignment="1">
      <alignment wrapText="1"/>
    </xf>
    <xf numFmtId="192" fontId="23" fillId="0" borderId="7" xfId="48" applyNumberFormat="1" applyFont="1" applyFill="1" applyBorder="1" applyAlignment="1">
      <alignment horizontal="left" vertical="center" wrapText="1"/>
    </xf>
    <xf numFmtId="3" fontId="1" fillId="0" borderId="7" xfId="48" applyNumberFormat="1" applyFont="1" applyFill="1" applyBorder="1" applyAlignment="1">
      <alignment horizontal="center" vertical="center" wrapText="1"/>
    </xf>
    <xf numFmtId="3" fontId="1" fillId="0" borderId="9" xfId="48" applyNumberFormat="1" applyFont="1" applyFill="1" applyBorder="1" applyAlignment="1">
      <alignment horizontal="right" vertical="center" wrapText="1"/>
    </xf>
    <xf numFmtId="3" fontId="1" fillId="0" borderId="0" xfId="48" applyNumberFormat="1" applyFont="1" applyFill="1" applyBorder="1" applyAlignment="1">
      <alignment horizontal="right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wrapText="1"/>
    </xf>
    <xf numFmtId="3" fontId="23" fillId="0" borderId="0" xfId="48" applyNumberFormat="1" applyFont="1" applyFill="1" applyBorder="1" applyAlignment="1">
      <alignment horizontal="right" vertical="center" wrapText="1"/>
    </xf>
    <xf numFmtId="3" fontId="1" fillId="0" borderId="7" xfId="48" applyNumberFormat="1" applyFont="1" applyFill="1" applyBorder="1" applyAlignment="1">
      <alignment horizontal="right" vertical="center" wrapText="1"/>
    </xf>
    <xf numFmtId="0" fontId="36" fillId="0" borderId="7" xfId="0" applyFont="1" applyBorder="1" applyAlignment="1">
      <alignment horizontal="center" vertical="center" wrapText="1"/>
    </xf>
    <xf numFmtId="49" fontId="36" fillId="0" borderId="7" xfId="0" applyNumberFormat="1" applyFont="1" applyBorder="1" applyAlignment="1">
      <alignment horizontal="center" vertical="center" wrapText="1"/>
    </xf>
    <xf numFmtId="0" fontId="36" fillId="0" borderId="7" xfId="0" applyFont="1" applyFill="1" applyBorder="1" applyAlignment="1">
      <alignment horizontal="center" vertical="center" wrapText="1"/>
    </xf>
    <xf numFmtId="3" fontId="36" fillId="0" borderId="0" xfId="48" applyNumberFormat="1" applyFont="1" applyFill="1" applyBorder="1" applyAlignment="1">
      <alignment horizontal="right" vertical="center" wrapText="1"/>
    </xf>
    <xf numFmtId="3" fontId="37" fillId="0" borderId="0" xfId="48" applyNumberFormat="1" applyFont="1" applyFill="1" applyBorder="1" applyAlignment="1">
      <alignment horizontal="right" vertical="center" wrapText="1"/>
    </xf>
    <xf numFmtId="0" fontId="36" fillId="0" borderId="0" xfId="0" applyFont="1" applyFill="1" applyBorder="1" applyAlignment="1">
      <alignment wrapText="1"/>
    </xf>
    <xf numFmtId="0" fontId="36" fillId="0" borderId="0" xfId="0" applyFont="1" applyFill="1" applyAlignment="1">
      <alignment wrapText="1"/>
    </xf>
    <xf numFmtId="2" fontId="2" fillId="0" borderId="0" xfId="0" applyNumberFormat="1" applyFont="1" applyFill="1" applyAlignment="1">
      <alignment wrapText="1"/>
    </xf>
    <xf numFmtId="192" fontId="30" fillId="0" borderId="7" xfId="48" applyNumberFormat="1" applyFont="1" applyFill="1" applyBorder="1" applyAlignment="1">
      <alignment horizontal="left" vertical="center" wrapText="1"/>
    </xf>
    <xf numFmtId="0" fontId="38" fillId="0" borderId="7" xfId="0" applyFont="1" applyFill="1" applyBorder="1" applyAlignment="1">
      <alignment horizontal="center" wrapText="1"/>
    </xf>
    <xf numFmtId="49" fontId="38" fillId="0" borderId="7" xfId="0" applyNumberFormat="1" applyFont="1" applyFill="1" applyBorder="1" applyAlignment="1">
      <alignment horizontal="center" vertical="center" wrapText="1"/>
    </xf>
    <xf numFmtId="0" fontId="38" fillId="0" borderId="7" xfId="0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left" wrapText="1"/>
    </xf>
    <xf numFmtId="3" fontId="29" fillId="0" borderId="7" xfId="48" applyNumberFormat="1" applyFont="1" applyFill="1" applyBorder="1" applyAlignment="1">
      <alignment horizontal="right" vertical="center" wrapText="1"/>
    </xf>
    <xf numFmtId="0" fontId="33" fillId="0" borderId="0" xfId="0" applyNumberFormat="1" applyFont="1" applyFill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34" fillId="0" borderId="0" xfId="0" applyNumberFormat="1" applyFont="1" applyFill="1" applyAlignment="1" applyProtection="1">
      <alignment horizontal="left" vertical="center" wrapText="1"/>
    </xf>
    <xf numFmtId="0" fontId="24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1" fillId="25" borderId="0" xfId="0" applyNumberFormat="1" applyFont="1" applyFill="1" applyBorder="1" applyAlignment="1" applyProtection="1">
      <alignment horizontal="left" vertical="center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6"/>
  <sheetViews>
    <sheetView tabSelected="1" view="pageBreakPreview" zoomScaleNormal="75" workbookViewId="0">
      <pane xSplit="5" ySplit="7" topLeftCell="F32" activePane="bottomRight" state="frozen"/>
      <selection pane="topRight" activeCell="F1" sqref="F1"/>
      <selection pane="bottomLeft" activeCell="A8" sqref="A8"/>
      <selection pane="bottomRight" activeCell="D7" sqref="D7"/>
    </sheetView>
  </sheetViews>
  <sheetFormatPr defaultColWidth="9.1640625" defaultRowHeight="15.75"/>
  <cols>
    <col min="1" max="1" width="16.1640625" style="19" customWidth="1"/>
    <col min="2" max="2" width="14.83203125" style="58" customWidth="1"/>
    <col min="3" max="3" width="12" style="19" customWidth="1"/>
    <col min="4" max="4" width="57.5" style="20" customWidth="1"/>
    <col min="5" max="5" width="50.1640625" style="18" customWidth="1"/>
    <col min="6" max="6" width="17.33203125" style="20" customWidth="1"/>
    <col min="7" max="7" width="15.33203125" style="20" customWidth="1"/>
    <col min="8" max="8" width="15.1640625" style="20" customWidth="1"/>
    <col min="9" max="9" width="21.1640625" style="20" customWidth="1"/>
    <col min="10" max="10" width="22.5" style="11" customWidth="1"/>
    <col min="11" max="16384" width="9.1640625" style="11"/>
  </cols>
  <sheetData>
    <row r="1" spans="1:22" ht="18" customHeight="1">
      <c r="F1" s="21"/>
      <c r="G1" s="21"/>
      <c r="H1" s="95" t="s">
        <v>33</v>
      </c>
      <c r="I1" s="95"/>
    </row>
    <row r="2" spans="1:22" ht="36.75" customHeight="1">
      <c r="E2" s="22"/>
      <c r="F2" s="4"/>
      <c r="G2" s="4"/>
      <c r="H2" s="95" t="s">
        <v>19</v>
      </c>
      <c r="I2" s="95"/>
    </row>
    <row r="3" spans="1:22" ht="16.5" customHeight="1">
      <c r="F3" s="4"/>
      <c r="G3" s="4"/>
      <c r="H3" s="98" t="s">
        <v>74</v>
      </c>
      <c r="I3" s="95"/>
    </row>
    <row r="4" spans="1:22" ht="12" customHeight="1">
      <c r="F4" s="4"/>
      <c r="G4" s="4"/>
      <c r="H4" s="4"/>
      <c r="I4" s="4"/>
    </row>
    <row r="5" spans="1:22" ht="28.9" customHeight="1">
      <c r="A5" s="99" t="s">
        <v>11</v>
      </c>
      <c r="B5" s="99"/>
      <c r="C5" s="99"/>
      <c r="D5" s="99"/>
      <c r="E5" s="99"/>
      <c r="F5" s="99"/>
      <c r="G5" s="99"/>
      <c r="H5" s="99"/>
      <c r="I5" s="99"/>
    </row>
    <row r="6" spans="1:22" ht="15.75" customHeight="1">
      <c r="A6" s="36"/>
      <c r="B6" s="59"/>
      <c r="C6" s="23"/>
      <c r="D6" s="24"/>
      <c r="E6" s="25"/>
      <c r="F6" s="26"/>
      <c r="G6" s="5"/>
      <c r="H6" s="26"/>
      <c r="I6" s="6" t="s">
        <v>7</v>
      </c>
    </row>
    <row r="7" spans="1:22" ht="108.75" customHeight="1">
      <c r="A7" s="1" t="s">
        <v>14</v>
      </c>
      <c r="B7" s="60" t="s">
        <v>8</v>
      </c>
      <c r="C7" s="1" t="s">
        <v>6</v>
      </c>
      <c r="D7" s="3" t="s">
        <v>5</v>
      </c>
      <c r="E7" s="14" t="s">
        <v>9</v>
      </c>
      <c r="F7" s="2" t="s">
        <v>1</v>
      </c>
      <c r="G7" s="9" t="s">
        <v>2</v>
      </c>
      <c r="H7" s="2" t="s">
        <v>3</v>
      </c>
      <c r="I7" s="14" t="s">
        <v>4</v>
      </c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</row>
    <row r="8" spans="1:22" ht="23.45" customHeight="1">
      <c r="A8" s="12" t="s">
        <v>35</v>
      </c>
      <c r="B8" s="60"/>
      <c r="C8" s="1"/>
      <c r="D8" s="55" t="s">
        <v>34</v>
      </c>
      <c r="E8" s="14"/>
      <c r="F8" s="2"/>
      <c r="G8" s="9"/>
      <c r="H8" s="2"/>
      <c r="I8" s="57">
        <f>I9</f>
        <v>-293521</v>
      </c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</row>
    <row r="9" spans="1:22" ht="24.75" customHeight="1">
      <c r="A9" s="12" t="s">
        <v>36</v>
      </c>
      <c r="B9" s="60"/>
      <c r="C9" s="1"/>
      <c r="D9" s="55" t="s">
        <v>62</v>
      </c>
      <c r="E9" s="14"/>
      <c r="F9" s="2"/>
      <c r="G9" s="9"/>
      <c r="H9" s="2"/>
      <c r="I9" s="57">
        <f>I13+I10</f>
        <v>-293521</v>
      </c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</row>
    <row r="10" spans="1:22" ht="70.5" customHeight="1">
      <c r="A10" s="12" t="s">
        <v>53</v>
      </c>
      <c r="B10" s="61" t="s">
        <v>54</v>
      </c>
      <c r="C10" s="61" t="s">
        <v>55</v>
      </c>
      <c r="D10" s="55" t="s">
        <v>56</v>
      </c>
      <c r="E10" s="14"/>
      <c r="F10" s="2"/>
      <c r="G10" s="9"/>
      <c r="H10" s="2"/>
      <c r="I10" s="57">
        <f>I11</f>
        <v>-333700</v>
      </c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</row>
    <row r="11" spans="1:22" ht="34.5" customHeight="1">
      <c r="A11" s="12"/>
      <c r="B11" s="60"/>
      <c r="C11" s="1"/>
      <c r="D11" s="55"/>
      <c r="E11" s="27" t="s">
        <v>24</v>
      </c>
      <c r="F11" s="2"/>
      <c r="G11" s="9"/>
      <c r="H11" s="2"/>
      <c r="I11" s="56">
        <v>-333700</v>
      </c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</row>
    <row r="12" spans="1:22" ht="25.15" customHeight="1">
      <c r="A12" s="12" t="s">
        <v>38</v>
      </c>
      <c r="B12" s="61">
        <v>3130</v>
      </c>
      <c r="C12" s="55"/>
      <c r="D12" s="55" t="s">
        <v>40</v>
      </c>
      <c r="E12" s="14"/>
      <c r="F12" s="2"/>
      <c r="G12" s="9"/>
      <c r="H12" s="2"/>
      <c r="I12" s="57">
        <f>I13</f>
        <v>40179</v>
      </c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</row>
    <row r="13" spans="1:22" ht="47.25" customHeight="1">
      <c r="A13" s="12" t="s">
        <v>39</v>
      </c>
      <c r="B13" s="61">
        <v>3131</v>
      </c>
      <c r="C13" s="55">
        <v>1040</v>
      </c>
      <c r="D13" s="55" t="s">
        <v>37</v>
      </c>
      <c r="E13" s="11"/>
      <c r="F13" s="2"/>
      <c r="G13" s="9"/>
      <c r="H13" s="2"/>
      <c r="I13" s="57">
        <v>40179</v>
      </c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</row>
    <row r="14" spans="1:22" ht="36" customHeight="1">
      <c r="A14" s="12"/>
      <c r="B14" s="61"/>
      <c r="C14" s="55"/>
      <c r="D14" s="55"/>
      <c r="E14" s="27" t="s">
        <v>24</v>
      </c>
      <c r="F14" s="2"/>
      <c r="G14" s="9"/>
      <c r="H14" s="2"/>
      <c r="I14" s="56">
        <v>40179</v>
      </c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</row>
    <row r="15" spans="1:22" ht="25.15" customHeight="1">
      <c r="A15" s="12" t="s">
        <v>46</v>
      </c>
      <c r="B15" s="60"/>
      <c r="C15" s="1"/>
      <c r="D15" s="55" t="s">
        <v>50</v>
      </c>
      <c r="E15" s="14"/>
      <c r="F15" s="2"/>
      <c r="G15" s="9"/>
      <c r="H15" s="2"/>
      <c r="I15" s="57">
        <f>I17</f>
        <v>-800000</v>
      </c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</row>
    <row r="16" spans="1:22" ht="25.15" customHeight="1">
      <c r="A16" s="12" t="s">
        <v>47</v>
      </c>
      <c r="B16" s="60"/>
      <c r="C16" s="1"/>
      <c r="D16" s="55" t="s">
        <v>63</v>
      </c>
      <c r="E16" s="14"/>
      <c r="F16" s="2"/>
      <c r="G16" s="9"/>
      <c r="H16" s="2"/>
      <c r="I16" s="57">
        <f>I17</f>
        <v>-800000</v>
      </c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</row>
    <row r="17" spans="1:22" ht="28.15" customHeight="1">
      <c r="A17" s="12" t="s">
        <v>48</v>
      </c>
      <c r="B17" s="61" t="s">
        <v>49</v>
      </c>
      <c r="C17" s="61" t="s">
        <v>52</v>
      </c>
      <c r="D17" s="66" t="s">
        <v>51</v>
      </c>
      <c r="E17" s="14"/>
      <c r="F17" s="2"/>
      <c r="G17" s="9"/>
      <c r="H17" s="2"/>
      <c r="I17" s="57">
        <f>I18</f>
        <v>-800000</v>
      </c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</row>
    <row r="18" spans="1:22" ht="34.5" customHeight="1">
      <c r="A18" s="12"/>
      <c r="B18" s="61"/>
      <c r="C18" s="61"/>
      <c r="D18" s="55"/>
      <c r="E18" s="27" t="s">
        <v>24</v>
      </c>
      <c r="F18" s="2"/>
      <c r="G18" s="9"/>
      <c r="H18" s="2"/>
      <c r="I18" s="56">
        <v>-800000</v>
      </c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43.5" customHeight="1">
      <c r="A19" s="12" t="s">
        <v>57</v>
      </c>
      <c r="B19" s="60"/>
      <c r="C19" s="1"/>
      <c r="D19" s="55" t="s">
        <v>60</v>
      </c>
      <c r="E19" s="14"/>
      <c r="F19" s="48"/>
      <c r="G19" s="48"/>
      <c r="H19" s="48"/>
      <c r="I19" s="40">
        <f>I20</f>
        <v>-143500</v>
      </c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</row>
    <row r="20" spans="1:22" ht="43.5" customHeight="1">
      <c r="A20" s="12" t="s">
        <v>58</v>
      </c>
      <c r="B20" s="60"/>
      <c r="C20" s="1"/>
      <c r="D20" s="55" t="s">
        <v>61</v>
      </c>
      <c r="E20" s="14"/>
      <c r="F20" s="48"/>
      <c r="G20" s="48"/>
      <c r="H20" s="48"/>
      <c r="I20" s="40">
        <f>I21</f>
        <v>-143500</v>
      </c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</row>
    <row r="21" spans="1:22" ht="47.25" customHeight="1">
      <c r="A21" s="12" t="s">
        <v>59</v>
      </c>
      <c r="B21" s="61" t="s">
        <v>54</v>
      </c>
      <c r="C21" s="61" t="s">
        <v>55</v>
      </c>
      <c r="D21" s="55" t="s">
        <v>56</v>
      </c>
      <c r="E21" s="14"/>
      <c r="F21" s="48"/>
      <c r="G21" s="48"/>
      <c r="H21" s="48"/>
      <c r="I21" s="40">
        <f>I22</f>
        <v>-143500</v>
      </c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</row>
    <row r="22" spans="1:22" ht="47.25" customHeight="1">
      <c r="A22" s="12"/>
      <c r="B22" s="60"/>
      <c r="C22" s="1"/>
      <c r="D22" s="55"/>
      <c r="E22" s="27" t="s">
        <v>24</v>
      </c>
      <c r="F22" s="48"/>
      <c r="G22" s="48"/>
      <c r="H22" s="48"/>
      <c r="I22" s="43">
        <v>-143500</v>
      </c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</row>
    <row r="23" spans="1:22" s="7" customFormat="1" ht="50.45" customHeight="1">
      <c r="A23" s="13">
        <v>1200000</v>
      </c>
      <c r="B23" s="12"/>
      <c r="C23" s="12"/>
      <c r="D23" s="13" t="s">
        <v>20</v>
      </c>
      <c r="E23" s="53"/>
      <c r="F23" s="54"/>
      <c r="G23" s="54"/>
      <c r="H23" s="54"/>
      <c r="I23" s="40">
        <f>I24</f>
        <v>2252800</v>
      </c>
      <c r="J23" s="44"/>
      <c r="K23" s="44"/>
      <c r="L23" s="44"/>
      <c r="M23" s="44"/>
      <c r="N23" s="44"/>
      <c r="O23" s="44"/>
      <c r="P23" s="44"/>
      <c r="Q23" s="45"/>
      <c r="R23" s="16"/>
      <c r="S23" s="16"/>
      <c r="T23" s="16"/>
      <c r="U23" s="46"/>
      <c r="V23" s="46"/>
    </row>
    <row r="24" spans="1:22" s="8" customFormat="1" ht="44.45" customHeight="1">
      <c r="A24" s="13">
        <v>1210000</v>
      </c>
      <c r="B24" s="12"/>
      <c r="C24" s="12"/>
      <c r="D24" s="13" t="s">
        <v>23</v>
      </c>
      <c r="E24" s="47"/>
      <c r="F24" s="48"/>
      <c r="G24" s="48"/>
      <c r="H24" s="48"/>
      <c r="I24" s="40">
        <f>I25</f>
        <v>2252800</v>
      </c>
      <c r="J24" s="44"/>
      <c r="K24" s="44"/>
      <c r="L24" s="44"/>
      <c r="M24" s="44"/>
      <c r="N24" s="44"/>
      <c r="O24" s="44"/>
      <c r="P24" s="44"/>
      <c r="Q24" s="49"/>
      <c r="R24" s="50"/>
      <c r="S24" s="17"/>
      <c r="T24" s="17"/>
      <c r="U24" s="50"/>
      <c r="V24" s="17"/>
    </row>
    <row r="25" spans="1:22" s="8" customFormat="1" ht="45.75" customHeight="1">
      <c r="A25" s="12" t="s">
        <v>26</v>
      </c>
      <c r="B25" s="12" t="s">
        <v>27</v>
      </c>
      <c r="C25" s="12" t="s">
        <v>28</v>
      </c>
      <c r="D25" s="13" t="s">
        <v>29</v>
      </c>
      <c r="F25" s="48"/>
      <c r="G25" s="48"/>
      <c r="H25" s="48"/>
      <c r="I25" s="40">
        <f>I26+I27</f>
        <v>2252800</v>
      </c>
      <c r="J25" s="44"/>
      <c r="K25" s="44"/>
      <c r="L25" s="44"/>
      <c r="M25" s="44"/>
      <c r="N25" s="44"/>
      <c r="O25" s="44"/>
      <c r="P25" s="44"/>
      <c r="Q25" s="49"/>
      <c r="R25" s="50"/>
      <c r="S25" s="17"/>
      <c r="T25" s="17"/>
      <c r="U25" s="50"/>
      <c r="V25" s="17"/>
    </row>
    <row r="26" spans="1:22" s="8" customFormat="1" ht="51" customHeight="1">
      <c r="A26" s="12"/>
      <c r="B26" s="12"/>
      <c r="C26" s="12"/>
      <c r="D26" s="13"/>
      <c r="E26" s="27" t="s">
        <v>30</v>
      </c>
      <c r="F26" s="48"/>
      <c r="G26" s="48"/>
      <c r="H26" s="48"/>
      <c r="I26" s="43">
        <f>2252800+11200000</f>
        <v>13452800</v>
      </c>
      <c r="J26" s="44"/>
      <c r="K26" s="44"/>
      <c r="L26" s="44"/>
      <c r="M26" s="44"/>
      <c r="N26" s="44"/>
      <c r="O26" s="44"/>
      <c r="P26" s="44"/>
      <c r="Q26" s="49"/>
      <c r="R26" s="50"/>
      <c r="S26" s="17"/>
      <c r="T26" s="17"/>
      <c r="U26" s="50"/>
      <c r="V26" s="17"/>
    </row>
    <row r="27" spans="1:22" s="8" customFormat="1" ht="67.5" customHeight="1">
      <c r="A27" s="12"/>
      <c r="B27" s="12"/>
      <c r="C27" s="12"/>
      <c r="D27" s="13"/>
      <c r="E27" s="27" t="s">
        <v>72</v>
      </c>
      <c r="F27" s="48"/>
      <c r="G27" s="48"/>
      <c r="H27" s="48"/>
      <c r="I27" s="43">
        <v>-11200000</v>
      </c>
      <c r="J27" s="44"/>
      <c r="K27" s="44"/>
      <c r="L27" s="44"/>
      <c r="M27" s="44"/>
      <c r="N27" s="44"/>
      <c r="O27" s="44"/>
      <c r="P27" s="44"/>
      <c r="Q27" s="49"/>
      <c r="R27" s="50"/>
      <c r="S27" s="17"/>
      <c r="T27" s="17"/>
      <c r="U27" s="50"/>
      <c r="V27" s="17"/>
    </row>
    <row r="28" spans="1:22" s="7" customFormat="1" ht="47.25" customHeight="1">
      <c r="A28" s="13">
        <v>1600000</v>
      </c>
      <c r="B28" s="12"/>
      <c r="C28" s="12"/>
      <c r="D28" s="13" t="s">
        <v>21</v>
      </c>
      <c r="E28" s="53"/>
      <c r="F28" s="54"/>
      <c r="G28" s="54"/>
      <c r="H28" s="54"/>
      <c r="I28" s="40">
        <f>I29</f>
        <v>1347200</v>
      </c>
      <c r="J28" s="44"/>
      <c r="K28" s="44"/>
      <c r="L28" s="44"/>
      <c r="M28" s="44"/>
      <c r="N28" s="44"/>
      <c r="O28" s="45"/>
      <c r="P28" s="16"/>
      <c r="Q28" s="52"/>
    </row>
    <row r="29" spans="1:22" s="8" customFormat="1" ht="36" customHeight="1">
      <c r="A29" s="12" t="s">
        <v>22</v>
      </c>
      <c r="B29" s="12"/>
      <c r="C29" s="12"/>
      <c r="D29" s="13" t="s">
        <v>25</v>
      </c>
      <c r="E29" s="51"/>
      <c r="F29" s="48"/>
      <c r="G29" s="48"/>
      <c r="H29" s="48"/>
      <c r="I29" s="40">
        <f>I32+I35+I30</f>
        <v>1347200</v>
      </c>
      <c r="J29" s="44"/>
      <c r="K29" s="44"/>
      <c r="L29" s="44"/>
      <c r="M29" s="44"/>
      <c r="N29" s="44"/>
      <c r="O29" s="49"/>
      <c r="P29" s="17"/>
    </row>
    <row r="30" spans="1:22" ht="64.5" customHeight="1">
      <c r="A30" s="12" t="s">
        <v>70</v>
      </c>
      <c r="B30" s="61" t="s">
        <v>54</v>
      </c>
      <c r="C30" s="61" t="s">
        <v>55</v>
      </c>
      <c r="D30" s="55" t="s">
        <v>56</v>
      </c>
      <c r="E30" s="14"/>
      <c r="F30" s="2"/>
      <c r="G30" s="9"/>
      <c r="H30" s="2"/>
      <c r="I30" s="57">
        <f>I31</f>
        <v>158000</v>
      </c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</row>
    <row r="31" spans="1:22" ht="25.5" customHeight="1">
      <c r="A31" s="12"/>
      <c r="B31" s="60"/>
      <c r="C31" s="1"/>
      <c r="D31" s="55"/>
      <c r="E31" s="27" t="s">
        <v>71</v>
      </c>
      <c r="F31" s="2"/>
      <c r="G31" s="9"/>
      <c r="H31" s="2"/>
      <c r="I31" s="56">
        <v>158000</v>
      </c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</row>
    <row r="32" spans="1:22" s="7" customFormat="1" ht="31.5">
      <c r="A32" s="14">
        <v>1617320</v>
      </c>
      <c r="B32" s="14">
        <v>7320</v>
      </c>
      <c r="C32" s="42"/>
      <c r="D32" s="13" t="s">
        <v>67</v>
      </c>
      <c r="E32" s="71"/>
      <c r="F32" s="48"/>
      <c r="G32" s="48"/>
      <c r="H32" s="48"/>
      <c r="I32" s="64">
        <f>I33</f>
        <v>1347200</v>
      </c>
      <c r="J32" s="44"/>
      <c r="K32" s="44"/>
      <c r="L32" s="44"/>
      <c r="M32" s="44"/>
      <c r="N32" s="44"/>
      <c r="O32" s="44"/>
      <c r="P32" s="49"/>
      <c r="Q32" s="16"/>
    </row>
    <row r="33" spans="1:19" s="69" customFormat="1" ht="33.75" customHeight="1">
      <c r="A33" s="14">
        <v>1617321</v>
      </c>
      <c r="B33" s="14">
        <v>7321</v>
      </c>
      <c r="C33" s="42" t="s">
        <v>64</v>
      </c>
      <c r="D33" s="14" t="s">
        <v>65</v>
      </c>
      <c r="E33" s="89"/>
      <c r="F33" s="48"/>
      <c r="G33" s="48"/>
      <c r="H33" s="48"/>
      <c r="I33" s="64">
        <f>SUM(I34:I34)</f>
        <v>1347200</v>
      </c>
      <c r="J33" s="67"/>
      <c r="K33" s="67"/>
      <c r="L33" s="67"/>
      <c r="M33" s="67"/>
      <c r="N33" s="67"/>
      <c r="O33" s="67"/>
      <c r="P33" s="79"/>
      <c r="Q33" s="68"/>
      <c r="S33" s="70"/>
    </row>
    <row r="34" spans="1:19" ht="33.75" customHeight="1">
      <c r="A34" s="13"/>
      <c r="B34" s="90"/>
      <c r="C34" s="91"/>
      <c r="D34" s="92"/>
      <c r="E34" s="93" t="s">
        <v>66</v>
      </c>
      <c r="F34" s="54"/>
      <c r="G34" s="54"/>
      <c r="H34" s="54"/>
      <c r="I34" s="94">
        <f>1347200</f>
        <v>1347200</v>
      </c>
      <c r="J34" s="74"/>
      <c r="K34" s="74"/>
      <c r="L34" s="74"/>
      <c r="M34" s="74"/>
      <c r="N34" s="74"/>
      <c r="O34" s="74"/>
      <c r="P34" s="49"/>
      <c r="Q34" s="15"/>
    </row>
    <row r="35" spans="1:19" s="7" customFormat="1" ht="33.75" customHeight="1">
      <c r="A35" s="14">
        <v>1617350</v>
      </c>
      <c r="B35" s="14">
        <v>7350</v>
      </c>
      <c r="C35" s="42" t="s">
        <v>64</v>
      </c>
      <c r="D35" s="13" t="s">
        <v>68</v>
      </c>
      <c r="E35" s="78"/>
      <c r="F35" s="54"/>
      <c r="G35" s="54"/>
      <c r="H35" s="54"/>
      <c r="I35" s="40">
        <f>SUM(I36:I37)</f>
        <v>-158000</v>
      </c>
      <c r="J35" s="44"/>
      <c r="K35" s="44"/>
      <c r="L35" s="44"/>
      <c r="M35" s="44"/>
      <c r="N35" s="44"/>
      <c r="O35" s="44"/>
      <c r="P35" s="49"/>
      <c r="Q35" s="16"/>
    </row>
    <row r="36" spans="1:19" ht="47.25" customHeight="1">
      <c r="A36" s="76"/>
      <c r="B36" s="76"/>
      <c r="C36" s="75"/>
      <c r="D36" s="77"/>
      <c r="E36" s="27" t="s">
        <v>69</v>
      </c>
      <c r="F36" s="72"/>
      <c r="G36" s="72"/>
      <c r="H36" s="72"/>
      <c r="I36" s="80">
        <v>-158000</v>
      </c>
      <c r="J36" s="74"/>
      <c r="K36" s="74"/>
      <c r="L36" s="74"/>
      <c r="M36" s="74"/>
      <c r="N36" s="74"/>
      <c r="O36" s="74"/>
      <c r="P36" s="74"/>
      <c r="Q36" s="15"/>
    </row>
    <row r="37" spans="1:19" ht="32.25" hidden="1" customHeight="1">
      <c r="A37" s="76"/>
      <c r="B37" s="76"/>
      <c r="C37" s="75"/>
      <c r="D37" s="77"/>
      <c r="E37" s="71"/>
      <c r="F37" s="72"/>
      <c r="G37" s="72"/>
      <c r="H37" s="72"/>
      <c r="I37" s="73"/>
      <c r="J37" s="74"/>
      <c r="K37" s="74"/>
      <c r="L37" s="74"/>
      <c r="M37" s="74"/>
      <c r="N37" s="74"/>
      <c r="O37" s="74"/>
      <c r="P37" s="74"/>
      <c r="Q37" s="15"/>
    </row>
    <row r="38" spans="1:19" s="7" customFormat="1" ht="27" customHeight="1">
      <c r="A38" s="13">
        <v>3700000</v>
      </c>
      <c r="B38" s="12"/>
      <c r="C38" s="12"/>
      <c r="D38" s="13" t="s">
        <v>32</v>
      </c>
      <c r="E38" s="53"/>
      <c r="F38" s="54"/>
      <c r="G38" s="54"/>
      <c r="H38" s="54"/>
      <c r="I38" s="40">
        <f>I39</f>
        <v>600000</v>
      </c>
      <c r="J38" s="44"/>
      <c r="K38" s="44"/>
      <c r="L38" s="44"/>
      <c r="M38" s="44"/>
      <c r="N38" s="44"/>
      <c r="O38" s="45"/>
      <c r="P38" s="16"/>
      <c r="Q38" s="52"/>
    </row>
    <row r="39" spans="1:19" s="8" customFormat="1" ht="22.9" customHeight="1">
      <c r="A39" s="12" t="s">
        <v>31</v>
      </c>
      <c r="B39" s="12"/>
      <c r="C39" s="12"/>
      <c r="D39" s="13" t="s">
        <v>45</v>
      </c>
      <c r="E39" s="51"/>
      <c r="F39" s="63"/>
      <c r="G39" s="63"/>
      <c r="H39" s="63"/>
      <c r="I39" s="65">
        <f>I40</f>
        <v>600000</v>
      </c>
      <c r="J39" s="44"/>
      <c r="K39" s="44"/>
      <c r="L39" s="44"/>
      <c r="M39" s="44"/>
      <c r="N39" s="44"/>
      <c r="O39" s="49"/>
      <c r="P39" s="17"/>
    </row>
    <row r="40" spans="1:19" s="8" customFormat="1" ht="61.5" customHeight="1">
      <c r="A40" s="14">
        <v>3719800</v>
      </c>
      <c r="B40" s="42" t="s">
        <v>44</v>
      </c>
      <c r="C40" s="42" t="s">
        <v>41</v>
      </c>
      <c r="D40" s="13" t="s">
        <v>42</v>
      </c>
      <c r="E40" s="27"/>
      <c r="F40" s="64"/>
      <c r="G40" s="64"/>
      <c r="H40" s="64"/>
      <c r="I40" s="40">
        <f>SUM(I41:I42)</f>
        <v>600000</v>
      </c>
      <c r="J40" s="44"/>
      <c r="K40" s="44"/>
      <c r="L40" s="44"/>
      <c r="M40" s="44"/>
      <c r="N40" s="44"/>
      <c r="O40" s="49"/>
      <c r="P40" s="17"/>
    </row>
    <row r="41" spans="1:19" s="8" customFormat="1" ht="90.75" customHeight="1">
      <c r="A41" s="14"/>
      <c r="B41" s="42"/>
      <c r="C41" s="42"/>
      <c r="D41" s="13"/>
      <c r="E41" s="27" t="s">
        <v>43</v>
      </c>
      <c r="F41" s="48"/>
      <c r="G41" s="48"/>
      <c r="H41" s="48"/>
      <c r="I41" s="43">
        <v>300000</v>
      </c>
      <c r="J41" s="44"/>
      <c r="K41" s="44"/>
      <c r="L41" s="44"/>
      <c r="M41" s="44"/>
      <c r="N41" s="44"/>
      <c r="O41" s="49"/>
      <c r="P41" s="17"/>
    </row>
    <row r="42" spans="1:19" s="87" customFormat="1" ht="165" customHeight="1">
      <c r="A42" s="81"/>
      <c r="B42" s="82"/>
      <c r="C42" s="82"/>
      <c r="D42" s="83"/>
      <c r="E42" s="27" t="s">
        <v>73</v>
      </c>
      <c r="F42" s="48"/>
      <c r="G42" s="48"/>
      <c r="H42" s="48"/>
      <c r="I42" s="43">
        <v>300000</v>
      </c>
      <c r="J42" s="84"/>
      <c r="K42" s="84"/>
      <c r="L42" s="84"/>
      <c r="M42" s="84"/>
      <c r="N42" s="84"/>
      <c r="O42" s="85"/>
      <c r="P42" s="86"/>
    </row>
    <row r="43" spans="1:19" s="29" customFormat="1" ht="33" customHeight="1">
      <c r="A43" s="37"/>
      <c r="B43" s="38"/>
      <c r="C43" s="38"/>
      <c r="D43" s="10" t="s">
        <v>0</v>
      </c>
      <c r="E43" s="39"/>
      <c r="F43" s="28"/>
      <c r="G43" s="28"/>
      <c r="H43" s="28"/>
      <c r="I43" s="41">
        <f>I28+I23+I38+I8+I15+I19</f>
        <v>2962979</v>
      </c>
      <c r="J43" s="88"/>
    </row>
    <row r="44" spans="1:19" ht="15" customHeight="1"/>
    <row r="45" spans="1:19" ht="16.149999999999999" customHeight="1">
      <c r="A45" s="96" t="s">
        <v>15</v>
      </c>
      <c r="B45" s="96"/>
      <c r="C45" s="96"/>
      <c r="D45" s="96"/>
      <c r="E45" s="96"/>
      <c r="F45" s="96"/>
      <c r="G45" s="96"/>
      <c r="H45" s="96"/>
      <c r="I45" s="96"/>
    </row>
    <row r="46" spans="1:19" ht="18" customHeight="1">
      <c r="A46" s="97" t="s">
        <v>16</v>
      </c>
      <c r="B46" s="97"/>
      <c r="C46" s="97"/>
      <c r="D46" s="97"/>
      <c r="E46" s="97"/>
      <c r="F46" s="97"/>
      <c r="G46" s="97"/>
      <c r="H46" s="97"/>
      <c r="I46" s="97"/>
      <c r="J46" s="31"/>
      <c r="K46" s="31"/>
      <c r="L46" s="31"/>
      <c r="M46" s="31"/>
      <c r="N46" s="31"/>
    </row>
    <row r="47" spans="1:19" ht="16.899999999999999" customHeight="1">
      <c r="A47" s="102" t="s">
        <v>10</v>
      </c>
      <c r="B47" s="102"/>
      <c r="C47" s="102"/>
      <c r="D47" s="102"/>
      <c r="E47" s="102"/>
      <c r="F47" s="102"/>
      <c r="G47" s="102"/>
      <c r="H47" s="102"/>
      <c r="I47" s="102"/>
      <c r="J47" s="31"/>
      <c r="K47" s="31"/>
      <c r="L47" s="31"/>
      <c r="M47" s="31"/>
      <c r="N47" s="31"/>
    </row>
    <row r="48" spans="1:19" ht="30.6" customHeight="1">
      <c r="A48" s="97" t="s">
        <v>17</v>
      </c>
      <c r="B48" s="97"/>
      <c r="C48" s="97"/>
      <c r="D48" s="97"/>
      <c r="E48" s="97"/>
      <c r="F48" s="97"/>
      <c r="G48" s="97"/>
      <c r="H48" s="97"/>
      <c r="I48" s="97"/>
      <c r="J48" s="30"/>
      <c r="K48" s="30"/>
      <c r="L48" s="30"/>
      <c r="M48" s="30"/>
      <c r="N48" s="30"/>
    </row>
    <row r="49" spans="1:14" ht="15.6" customHeight="1">
      <c r="A49" s="102" t="s">
        <v>18</v>
      </c>
      <c r="B49" s="102"/>
      <c r="C49" s="102"/>
      <c r="D49" s="102"/>
      <c r="E49" s="102"/>
      <c r="F49" s="102"/>
      <c r="G49" s="102"/>
      <c r="H49" s="102"/>
      <c r="I49" s="102"/>
      <c r="J49" s="31"/>
      <c r="K49" s="31"/>
      <c r="L49" s="31"/>
      <c r="M49" s="31"/>
      <c r="N49" s="31"/>
    </row>
    <row r="50" spans="1:14" ht="15" customHeight="1"/>
    <row r="51" spans="1:14" s="33" customFormat="1" ht="17.45" customHeight="1">
      <c r="A51" s="100" t="s">
        <v>12</v>
      </c>
      <c r="B51" s="100"/>
      <c r="C51" s="100"/>
      <c r="D51" s="100"/>
      <c r="E51" s="32"/>
      <c r="F51" s="5"/>
      <c r="G51" s="101" t="s">
        <v>13</v>
      </c>
      <c r="H51" s="101"/>
      <c r="I51" s="5"/>
    </row>
    <row r="52" spans="1:14" s="33" customFormat="1" ht="32.25" customHeight="1">
      <c r="A52" s="34"/>
      <c r="B52" s="62"/>
      <c r="C52" s="34"/>
      <c r="D52" s="5"/>
      <c r="E52" s="32"/>
      <c r="F52" s="5"/>
      <c r="G52" s="5"/>
      <c r="H52" s="5"/>
      <c r="I52" s="5"/>
    </row>
    <row r="53" spans="1:14" s="33" customFormat="1" ht="32.25" customHeight="1">
      <c r="A53" s="34"/>
      <c r="B53" s="62"/>
      <c r="C53" s="34"/>
      <c r="D53" s="5"/>
      <c r="E53" s="32"/>
      <c r="F53" s="5"/>
      <c r="G53" s="5"/>
      <c r="H53" s="5"/>
      <c r="I53" s="35"/>
    </row>
    <row r="54" spans="1:14" s="33" customFormat="1" ht="32.25" customHeight="1">
      <c r="A54" s="34"/>
      <c r="B54" s="62"/>
      <c r="C54" s="34"/>
      <c r="D54" s="5"/>
      <c r="E54" s="32"/>
      <c r="F54" s="5"/>
      <c r="G54" s="5"/>
      <c r="H54" s="5"/>
      <c r="I54" s="5"/>
    </row>
    <row r="55" spans="1:14" s="33" customFormat="1" ht="32.25" customHeight="1">
      <c r="A55" s="34"/>
      <c r="B55" s="62"/>
      <c r="C55" s="34"/>
      <c r="D55" s="5"/>
      <c r="E55" s="32"/>
      <c r="F55" s="5"/>
      <c r="G55" s="5"/>
      <c r="H55" s="5"/>
      <c r="I55" s="5"/>
    </row>
    <row r="56" spans="1:14" s="33" customFormat="1" ht="32.25" customHeight="1">
      <c r="A56" s="34"/>
      <c r="B56" s="62"/>
      <c r="C56" s="34"/>
      <c r="D56" s="5"/>
      <c r="E56" s="32"/>
      <c r="F56" s="5"/>
      <c r="G56" s="5"/>
      <c r="H56" s="5"/>
      <c r="I56" s="5"/>
    </row>
  </sheetData>
  <mergeCells count="11">
    <mergeCell ref="A51:D51"/>
    <mergeCell ref="G51:H51"/>
    <mergeCell ref="A47:I47"/>
    <mergeCell ref="A48:I48"/>
    <mergeCell ref="A49:I49"/>
    <mergeCell ref="H1:I1"/>
    <mergeCell ref="H2:I2"/>
    <mergeCell ref="A45:I45"/>
    <mergeCell ref="A46:I46"/>
    <mergeCell ref="H3:I3"/>
    <mergeCell ref="A5:I5"/>
  </mergeCells>
  <phoneticPr fontId="20" type="noConversion"/>
  <printOptions horizontalCentered="1"/>
  <pageMargins left="0.39370078740157483" right="0.39370078740157483" top="1.1811023622047245" bottom="0.39370078740157483" header="0" footer="0"/>
  <pageSetup paperSize="9" scale="68" fitToHeight="3" orientation="landscape" r:id="rId1"/>
  <headerFooter alignWithMargins="0"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1A2591AD-0DE3-4906-97AB-D2AA5E21EE3E}">
  <ds:schemaRefs>
    <ds:schemaRef ds:uri="acedc1b3-a6a6-4744-bb8f-c9b717f8a9c9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дод.5</vt:lpstr>
      <vt:lpstr>дод.5!Заголовки_для_печати</vt:lpstr>
      <vt:lpstr>дод.5!Область_печати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2018-11-29T11:14:45Z</cp:lastPrinted>
  <dcterms:created xsi:type="dcterms:W3CDTF">2014-01-17T10:52:16Z</dcterms:created>
  <dcterms:modified xsi:type="dcterms:W3CDTF">2018-11-29T13:56:53Z</dcterms:modified>
</cp:coreProperties>
</file>