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аток 5" sheetId="6" r:id="rId1"/>
  </sheets>
  <definedNames>
    <definedName name="_xlnm.Print_Titles" localSheetId="0">'Додаток 5'!$D:$E,'Додаток 5'!$7:$7</definedName>
    <definedName name="_xlnm.Print_Area" localSheetId="0">'Додаток 5'!$A$1:$I$63</definedName>
  </definedNames>
  <calcPr calcId="162913" fullCalcOnLoad="1"/>
</workbook>
</file>

<file path=xl/calcChain.xml><?xml version="1.0" encoding="utf-8"?>
<calcChain xmlns="http://schemas.openxmlformats.org/spreadsheetml/2006/main">
  <c r="I46" i="6" l="1"/>
  <c r="I45" i="6" s="1"/>
  <c r="I36" i="6"/>
  <c r="I42" i="6"/>
  <c r="I31" i="6" s="1"/>
  <c r="I30" i="6" s="1"/>
  <c r="I53" i="6"/>
  <c r="I12" i="6"/>
  <c r="I9" i="6" s="1"/>
  <c r="I8" i="6" s="1"/>
  <c r="I21" i="6"/>
  <c r="I20" i="6" s="1"/>
  <c r="I19" i="6" s="1"/>
  <c r="I24" i="6"/>
  <c r="I27" i="6"/>
  <c r="I15" i="6"/>
  <c r="I14" i="6"/>
  <c r="I16" i="6"/>
  <c r="I55" i="6" l="1"/>
</calcChain>
</file>

<file path=xl/sharedStrings.xml><?xml version="1.0" encoding="utf-8"?>
<sst xmlns="http://schemas.openxmlformats.org/spreadsheetml/2006/main" count="100" uniqueCount="86">
  <si>
    <t xml:space="preserve">Всього </t>
  </si>
  <si>
    <t xml:space="preserve">Загальний обсяг фінансування будівництва </t>
  </si>
  <si>
    <t xml:space="preserve">Відсоток завершеності  будівництва об'єктів на майбутні роки </t>
  </si>
  <si>
    <t xml:space="preserve"> Всього видатків на завершення будівництва об’єктів на майбутні роки </t>
  </si>
  <si>
    <t xml:space="preserve">Разом видатків на поточний рік 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</si>
  <si>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</si>
  <si>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грн.</t>
  </si>
  <si>
    <t>Назва об’єктів відповідно  до проектно-кошторисної документації тощо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</si>
  <si>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</si>
  <si>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0921</t>
  </si>
  <si>
    <t>0620</t>
  </si>
  <si>
    <r>
      <t>Зміни до переліку об’єктів, видатки на які у 2018 році будуть проводитися за рахунок коштів бюджету розвитку</t>
    </r>
    <r>
      <rPr>
        <b/>
        <vertAlign val="superscript"/>
        <sz val="14"/>
        <rFont val="Times New Roman"/>
        <family val="1"/>
        <charset val="204"/>
      </rPr>
      <t>1</t>
    </r>
  </si>
  <si>
    <t xml:space="preserve">Секретар Чернівецької міської ради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</si>
  <si>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В. Продан            </t>
  </si>
  <si>
    <t>Організація благоустрою населених пунктів</t>
  </si>
  <si>
    <t>0160</t>
  </si>
  <si>
    <t>0111</t>
  </si>
  <si>
    <t xml:space="preserve">1 За об’єктами розподіляються кошти бюджету розвитку щодо здійснення заходів на будівництво, реконструкцію і реставрацію об’єктів виробничої, комунікаційної та соціальної інфраструктури (ст. 71 БКУ), інші капітальні видатки за об’єктами не розподіляються.    </t>
  </si>
  <si>
    <t>2 Заповнюється у разі прийняття відповідною місцевою радою рішення про застосування програмно-цільового методу у бюджетному процесі.</t>
  </si>
  <si>
    <t>3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 (зі змінами).</t>
  </si>
  <si>
    <r>
      <t>4 Код функціональної класифікаці</t>
    </r>
    <r>
      <rPr>
        <sz val="10"/>
        <rFont val="Times New Roman"/>
        <charset val="204"/>
      </rPr>
      <t>ї видатків та кредитування бюджету, затвердженої наказом Міністерства фінансів України від 14.01.2011 № 11 (зі змінами).</t>
    </r>
  </si>
  <si>
    <t>до рішення міської ради VII скликання</t>
  </si>
  <si>
    <t>Управління культури Чернівецької міської ради</t>
  </si>
  <si>
    <t>1010000</t>
  </si>
  <si>
    <t>1010160</t>
  </si>
  <si>
    <t>1011100</t>
  </si>
  <si>
    <t>1100</t>
  </si>
  <si>
    <t>0960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</si>
  <si>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</si>
  <si>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 xml:space="preserve"> </t>
  </si>
  <si>
    <t>Капітальні видатки</t>
  </si>
  <si>
    <t>Департамент житлово-комунального господарства Чернівецької міської ради</t>
  </si>
  <si>
    <t>Утримання та ефективна експлуатація об’єктів житлово-комунального господарства</t>
  </si>
  <si>
    <t>Впровадження засобів обліку витрат та регулювання споживання води та теплової енергії</t>
  </si>
  <si>
    <t>Утримання та розвиток автомобільних доріг та дорожньої інфраструктури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</si>
  <si>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</si>
  <si>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</si>
  <si>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0490</t>
  </si>
  <si>
    <t>Внески до статутного капіталу суб’єктів господарювання</t>
  </si>
  <si>
    <t xml:space="preserve">Внески органів місцевого самоврядування у статутний капітал МКП "Чернівцітеплокомуненерго" </t>
  </si>
  <si>
    <t xml:space="preserve">Внески органів місцевого самоврядування у статутний капітал КП "Чернівціводоканал" </t>
  </si>
  <si>
    <t>Департамент містобудівного комплексу та земельних відносин Чернівецької міської ради</t>
  </si>
  <si>
    <t>1610000</t>
  </si>
  <si>
    <t>1610160</t>
  </si>
  <si>
    <t>0910</t>
  </si>
  <si>
    <t>Надання дошкільної освіти</t>
  </si>
  <si>
    <t>0421</t>
  </si>
  <si>
    <t>Здійснення  заходів із землеустрою</t>
  </si>
  <si>
    <t>Видатки, пов’язані з підготовкою земельних ділянок несільськогосподарського призначення або прав на них для продажу на земельних торгах та проведення таких торгів</t>
  </si>
  <si>
    <t>0443</t>
  </si>
  <si>
    <t>Будівництво об'єктів житлово-комунального господарства</t>
  </si>
  <si>
    <t>Будівництво водопроводу від вул.Підкови до вул.Чорнівської (перша черга)</t>
  </si>
  <si>
    <t>Будівництво каналізаційного колектору від РКНС №8 до вул.Таджицької (вул.Ізмайлівська, Білоруська, Гречаного, Паркова, Таджицька)</t>
  </si>
  <si>
    <t>Будівництво об'єктів соціально-культурного призначення</t>
  </si>
  <si>
    <t>Будівництво освітніх установ та закладів</t>
  </si>
  <si>
    <t>Будівництво типових спортивних майданчиків</t>
  </si>
  <si>
    <t>Реконструкція будівлі на вул.Вірменській,17-А під дошкільний навчальний заклад</t>
  </si>
  <si>
    <t>Реконструкція спортивного майданчику ЗОШ №25 на вул.І.Мазепи,8-А (облаштування баскетбольного поля та гімнастичної зони, спортивного майданчика),(ІІ черга)</t>
  </si>
  <si>
    <t>Будівництво споруд, установ та закладів фізичної культури і спорту</t>
  </si>
  <si>
    <t>Будівництво стадіону із штучним покриттям на вул.Головній,265</t>
  </si>
  <si>
    <t>Оснащення багатоквартирних житлових будинків м.Чернівців вузлами комерційного обліку теплової енергії (замовник МКП "Чернівцітеплокомуненерго")</t>
  </si>
  <si>
    <t>Департамент житлово-комунального господарства міської ради</t>
  </si>
  <si>
    <t>Додаток 5</t>
  </si>
  <si>
    <t>1100000</t>
  </si>
  <si>
    <t>1110000</t>
  </si>
  <si>
    <t>1115031</t>
  </si>
  <si>
    <t>5031</t>
  </si>
  <si>
    <t>0810</t>
  </si>
  <si>
    <t>Утримання та навчально- тренувальна робота комунальних дитячо-юнацьких спортивних шкіл</t>
  </si>
  <si>
    <t>1115030</t>
  </si>
  <si>
    <t>5030</t>
  </si>
  <si>
    <t>Розвиток дитячо-юнацького та резервного спорту</t>
  </si>
  <si>
    <t>Будівництво інших об'єктів соціальної та виробничої інфраструктури комунальної власності</t>
  </si>
  <si>
    <t>Реконструкція приміщення під інклюзивно-ресурсний центр по вул. А. Міцкевича, 5</t>
  </si>
  <si>
    <t xml:space="preserve"> Реконструкція системи газопостачання в частині вузла обліку газу за адресами вул. Воробкевича, 6, вул. Руська, 39, вул. Галицький Шлях, 1</t>
  </si>
  <si>
    <t>Керівництво і управління у відповідній сфері у містах (місті Києві), селищах, селах, об'єднаних  територіальних громадах</t>
  </si>
  <si>
    <t>Управління культури міської ради</t>
  </si>
  <si>
    <t>Управління по фізичній культурі та спорту Чернівецької міської ради</t>
  </si>
  <si>
    <t>Управління по фізичній культурі та спорту міської ради</t>
  </si>
  <si>
    <r>
      <t>Код програмної класифікації видатків та кредитування місцевих бюджетів</t>
    </r>
    <r>
      <rPr>
        <b/>
        <vertAlign val="superscript"/>
        <sz val="12"/>
        <rFont val="Times New Roman"/>
        <family val="1"/>
        <charset val="204"/>
      </rPr>
      <t>2</t>
    </r>
  </si>
  <si>
    <r>
      <t>Код ТПКВКМБ /
ТКВКБМС</t>
    </r>
    <r>
      <rPr>
        <b/>
        <vertAlign val="superscript"/>
        <sz val="12"/>
        <rFont val="Times New Roman"/>
        <family val="1"/>
        <charset val="204"/>
      </rPr>
      <t>3</t>
    </r>
  </si>
  <si>
    <r>
      <t>Код ФКВКБ</t>
    </r>
    <r>
      <rPr>
        <b/>
        <vertAlign val="superscript"/>
        <sz val="12"/>
        <rFont val="Times New Roman"/>
        <family val="1"/>
        <charset val="204"/>
      </rPr>
      <t>4</t>
    </r>
  </si>
  <si>
    <t>Департамент містобудівного комплексу та земельних відносин міської ради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</si>
  <si>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</si>
  <si>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1000000</t>
  </si>
  <si>
    <r>
      <t>08.08.2018</t>
    </r>
    <r>
      <rPr>
        <sz val="14"/>
        <rFont val="Times New Roman"/>
        <family val="1"/>
        <charset val="204"/>
      </rPr>
      <t xml:space="preserve"> № </t>
    </r>
    <r>
      <rPr>
        <u/>
        <sz val="14"/>
        <rFont val="Times New Roman"/>
        <family val="1"/>
        <charset val="204"/>
      </rPr>
      <t>1384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</si>
</sst>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.0"/>
  </numFmts>
  <fonts count="38">
    <font>
      <sz val="10"/>
      <name val="Times New Roman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vertAlign val="superscript"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8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4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8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17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6" fillId="27" borderId="0" applyNumberFormat="0" applyBorder="0" applyAlignment="0" applyProtection="0"/>
    <xf numFmtId="0" fontId="36" fillId="28" borderId="0" applyNumberFormat="0" applyBorder="0" applyAlignment="0" applyProtection="0"/>
    <xf numFmtId="0" fontId="37" fillId="29" borderId="0" applyNumberFormat="0" applyBorder="0" applyAlignment="0" applyProtection="0"/>
    <xf numFmtId="0" fontId="36" fillId="30" borderId="0" applyNumberFormat="0" applyBorder="0" applyAlignment="0" applyProtection="0"/>
    <xf numFmtId="0" fontId="36" fillId="31" borderId="0" applyNumberFormat="0" applyBorder="0" applyAlignment="0" applyProtection="0"/>
    <xf numFmtId="0" fontId="37" fillId="32" borderId="0" applyNumberFormat="0" applyBorder="0" applyAlignment="0" applyProtection="0"/>
    <xf numFmtId="0" fontId="36" fillId="33" borderId="0" applyNumberFormat="0" applyBorder="0" applyAlignment="0" applyProtection="0"/>
    <xf numFmtId="0" fontId="36" fillId="34" borderId="0" applyNumberFormat="0" applyBorder="0" applyAlignment="0" applyProtection="0"/>
    <xf numFmtId="0" fontId="37" fillId="35" borderId="0" applyNumberFormat="0" applyBorder="0" applyAlignment="0" applyProtection="0"/>
    <xf numFmtId="0" fontId="36" fillId="36" borderId="0" applyNumberFormat="0" applyBorder="0" applyAlignment="0" applyProtection="0"/>
    <xf numFmtId="0" fontId="36" fillId="37" borderId="0" applyNumberFormat="0" applyBorder="0" applyAlignment="0" applyProtection="0"/>
    <xf numFmtId="0" fontId="37" fillId="38" borderId="0" applyNumberFormat="0" applyBorder="0" applyAlignment="0" applyProtection="0"/>
    <xf numFmtId="0" fontId="36" fillId="39" borderId="0" applyNumberFormat="0" applyBorder="0" applyAlignment="0" applyProtection="0"/>
    <xf numFmtId="0" fontId="36" fillId="40" borderId="0" applyNumberFormat="0" applyBorder="0" applyAlignment="0" applyProtection="0"/>
    <xf numFmtId="0" fontId="37" fillId="41" borderId="0" applyNumberFormat="0" applyBorder="0" applyAlignment="0" applyProtection="0"/>
    <xf numFmtId="0" fontId="36" fillId="42" borderId="0" applyNumberFormat="0" applyBorder="0" applyAlignment="0" applyProtection="0"/>
    <xf numFmtId="0" fontId="36" fillId="43" borderId="0" applyNumberFormat="0" applyBorder="0" applyAlignment="0" applyProtection="0"/>
    <xf numFmtId="0" fontId="37" fillId="44" borderId="0" applyNumberFormat="0" applyBorder="0" applyAlignment="0" applyProtection="0"/>
  </cellStyleXfs>
  <cellXfs count="108">
    <xf numFmtId="0" fontId="0" fillId="0" borderId="0" xfId="0"/>
    <xf numFmtId="0" fontId="22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6" fillId="0" borderId="0" xfId="0" applyFont="1" applyFill="1" applyAlignment="1">
      <alignment wrapText="1"/>
    </xf>
    <xf numFmtId="0" fontId="27" fillId="0" borderId="0" xfId="0" applyFont="1" applyFill="1" applyAlignment="1">
      <alignment wrapText="1"/>
    </xf>
    <xf numFmtId="0" fontId="28" fillId="24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49" fontId="27" fillId="0" borderId="7" xfId="0" applyNumberFormat="1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26" fillId="0" borderId="0" xfId="0" applyFont="1" applyFill="1" applyBorder="1" applyAlignment="1">
      <alignment wrapText="1"/>
    </xf>
    <xf numFmtId="0" fontId="27" fillId="0" borderId="0" xfId="0" applyFont="1" applyFill="1" applyBorder="1" applyAlignment="1">
      <alignment wrapText="1"/>
    </xf>
    <xf numFmtId="0" fontId="26" fillId="0" borderId="0" xfId="0" applyNumberFormat="1" applyFont="1" applyFill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wrapText="1"/>
    </xf>
    <xf numFmtId="0" fontId="1" fillId="0" borderId="0" xfId="0" applyNumberFormat="1" applyFont="1" applyFill="1" applyAlignment="1" applyProtection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" fontId="26" fillId="0" borderId="0" xfId="0" applyNumberFormat="1" applyFont="1" applyFill="1" applyAlignment="1" applyProtection="1">
      <alignment horizontal="left" vertic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192" fontId="26" fillId="0" borderId="7" xfId="48" applyNumberFormat="1" applyFont="1" applyFill="1" applyBorder="1" applyAlignment="1">
      <alignment horizontal="left" vertical="center" wrapText="1"/>
    </xf>
    <xf numFmtId="3" fontId="2" fillId="24" borderId="7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vertical="center" wrapText="1"/>
    </xf>
    <xf numFmtId="0" fontId="1" fillId="25" borderId="0" xfId="0" applyNumberFormat="1" applyFont="1" applyFill="1" applyBorder="1" applyAlignment="1" applyProtection="1">
      <alignment vertical="center" wrapText="1"/>
    </xf>
    <xf numFmtId="0" fontId="27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NumberFormat="1" applyFont="1" applyFill="1" applyBorder="1" applyAlignment="1" applyProtection="1">
      <alignment wrapText="1"/>
    </xf>
    <xf numFmtId="3" fontId="2" fillId="0" borderId="0" xfId="0" applyNumberFormat="1" applyFont="1" applyFill="1" applyBorder="1" applyAlignment="1" applyProtection="1">
      <alignment horizontal="center" vertical="center" wrapText="1"/>
    </xf>
    <xf numFmtId="3" fontId="27" fillId="0" borderId="7" xfId="48" applyNumberFormat="1" applyFont="1" applyFill="1" applyBorder="1" applyAlignment="1">
      <alignment horizontal="right" vertical="center" wrapText="1"/>
    </xf>
    <xf numFmtId="0" fontId="27" fillId="26" borderId="7" xfId="0" applyFont="1" applyFill="1" applyBorder="1" applyAlignment="1">
      <alignment horizontal="center" vertical="center" wrapText="1"/>
    </xf>
    <xf numFmtId="49" fontId="27" fillId="26" borderId="7" xfId="0" applyNumberFormat="1" applyFont="1" applyFill="1" applyBorder="1" applyAlignment="1">
      <alignment horizontal="center" vertical="center" wrapText="1"/>
    </xf>
    <xf numFmtId="3" fontId="27" fillId="26" borderId="7" xfId="48" applyNumberFormat="1" applyFont="1" applyFill="1" applyBorder="1" applyAlignment="1">
      <alignment horizontal="right" vertical="center" wrapText="1"/>
    </xf>
    <xf numFmtId="0" fontId="2" fillId="0" borderId="8" xfId="0" applyNumberFormat="1" applyFont="1" applyFill="1" applyBorder="1" applyAlignment="1" applyProtection="1">
      <alignment horizontal="center" wrapText="1"/>
    </xf>
    <xf numFmtId="192" fontId="26" fillId="26" borderId="7" xfId="48" applyNumberFormat="1" applyFont="1" applyFill="1" applyBorder="1" applyAlignment="1">
      <alignment horizontal="left" vertical="center" wrapText="1"/>
    </xf>
    <xf numFmtId="192" fontId="26" fillId="26" borderId="7" xfId="48" applyNumberFormat="1" applyFont="1" applyFill="1" applyBorder="1" applyAlignment="1">
      <alignment horizontal="center" vertical="center" wrapText="1"/>
    </xf>
    <xf numFmtId="192" fontId="26" fillId="0" borderId="7" xfId="48" applyNumberFormat="1" applyFont="1" applyFill="1" applyBorder="1" applyAlignment="1">
      <alignment horizontal="center" vertical="center" wrapText="1"/>
    </xf>
    <xf numFmtId="0" fontId="2" fillId="24" borderId="7" xfId="0" applyFont="1" applyFill="1" applyBorder="1" applyAlignment="1">
      <alignment horizontal="center" vertical="center" wrapText="1"/>
    </xf>
    <xf numFmtId="49" fontId="2" fillId="24" borderId="7" xfId="0" applyNumberFormat="1" applyFont="1" applyFill="1" applyBorder="1" applyAlignment="1">
      <alignment horizontal="center" vertical="center" wrapText="1"/>
    </xf>
    <xf numFmtId="192" fontId="27" fillId="24" borderId="7" xfId="0" applyNumberFormat="1" applyFont="1" applyFill="1" applyBorder="1" applyAlignment="1">
      <alignment horizontal="left" vertical="center" wrapText="1"/>
    </xf>
    <xf numFmtId="4" fontId="27" fillId="0" borderId="7" xfId="48" applyNumberFormat="1" applyFont="1" applyFill="1" applyBorder="1" applyAlignment="1">
      <alignment horizontal="right" vertical="center" wrapText="1"/>
    </xf>
    <xf numFmtId="4" fontId="2" fillId="24" borderId="7" xfId="0" applyNumberFormat="1" applyFont="1" applyFill="1" applyBorder="1" applyAlignment="1">
      <alignment horizontal="right" vertical="center" wrapText="1"/>
    </xf>
    <xf numFmtId="49" fontId="27" fillId="0" borderId="7" xfId="0" applyNumberFormat="1" applyFont="1" applyBorder="1" applyAlignment="1">
      <alignment horizontal="center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4" fontId="26" fillId="0" borderId="7" xfId="48" applyNumberFormat="1" applyFont="1" applyFill="1" applyBorder="1" applyAlignment="1">
      <alignment horizontal="right" vertical="center" wrapText="1"/>
    </xf>
    <xf numFmtId="3" fontId="26" fillId="26" borderId="7" xfId="48" applyNumberFormat="1" applyFont="1" applyFill="1" applyBorder="1" applyAlignment="1">
      <alignment horizontal="center" vertical="center" wrapText="1"/>
    </xf>
    <xf numFmtId="3" fontId="27" fillId="0" borderId="0" xfId="48" applyNumberFormat="1" applyFont="1" applyFill="1" applyBorder="1" applyAlignment="1">
      <alignment horizontal="right" vertical="center" wrapText="1"/>
    </xf>
    <xf numFmtId="3" fontId="26" fillId="0" borderId="0" xfId="48" applyNumberFormat="1" applyFont="1" applyFill="1" applyBorder="1" applyAlignment="1">
      <alignment horizontal="center" vertical="center" wrapText="1"/>
    </xf>
    <xf numFmtId="3" fontId="26" fillId="0" borderId="0" xfId="0" applyNumberFormat="1" applyFont="1" applyFill="1" applyBorder="1" applyAlignment="1">
      <alignment wrapText="1"/>
    </xf>
    <xf numFmtId="3" fontId="27" fillId="0" borderId="7" xfId="48" applyNumberFormat="1" applyFont="1" applyFill="1" applyBorder="1" applyAlignment="1">
      <alignment horizontal="center" vertical="center" wrapText="1"/>
    </xf>
    <xf numFmtId="3" fontId="26" fillId="0" borderId="0" xfId="48" applyNumberFormat="1" applyFont="1" applyFill="1" applyBorder="1" applyAlignment="1">
      <alignment horizontal="right" vertical="center" wrapText="1"/>
    </xf>
    <xf numFmtId="3" fontId="27" fillId="0" borderId="0" xfId="0" applyNumberFormat="1" applyFont="1" applyFill="1" applyBorder="1" applyAlignment="1">
      <alignment wrapText="1"/>
    </xf>
    <xf numFmtId="3" fontId="26" fillId="0" borderId="7" xfId="48" applyNumberFormat="1" applyFont="1" applyFill="1" applyBorder="1" applyAlignment="1">
      <alignment horizontal="center" vertical="center" wrapText="1"/>
    </xf>
    <xf numFmtId="3" fontId="32" fillId="0" borderId="0" xfId="48" applyNumberFormat="1" applyFont="1" applyFill="1" applyBorder="1" applyAlignment="1">
      <alignment horizontal="right" vertical="center" wrapText="1"/>
    </xf>
    <xf numFmtId="3" fontId="26" fillId="26" borderId="0" xfId="48" applyNumberFormat="1" applyFont="1" applyFill="1" applyBorder="1" applyAlignment="1">
      <alignment horizontal="right" vertical="center" wrapText="1"/>
    </xf>
    <xf numFmtId="0" fontId="32" fillId="0" borderId="0" xfId="0" applyFont="1" applyFill="1" applyBorder="1" applyAlignment="1">
      <alignment wrapText="1"/>
    </xf>
    <xf numFmtId="0" fontId="32" fillId="0" borderId="0" xfId="0" applyFont="1" applyFill="1" applyAlignment="1">
      <alignment wrapText="1"/>
    </xf>
    <xf numFmtId="3" fontId="32" fillId="0" borderId="0" xfId="0" applyNumberFormat="1" applyFont="1" applyFill="1" applyBorder="1" applyAlignment="1">
      <alignment wrapText="1"/>
    </xf>
    <xf numFmtId="3" fontId="1" fillId="0" borderId="0" xfId="48" applyNumberFormat="1" applyFont="1" applyFill="1" applyBorder="1" applyAlignment="1">
      <alignment horizontal="right" vertical="center" wrapText="1"/>
    </xf>
    <xf numFmtId="3" fontId="27" fillId="26" borderId="0" xfId="48" applyNumberFormat="1" applyFont="1" applyFill="1" applyBorder="1" applyAlignment="1">
      <alignment horizontal="right" vertical="center" wrapText="1"/>
    </xf>
    <xf numFmtId="3" fontId="26" fillId="26" borderId="0" xfId="48" applyNumberFormat="1" applyFont="1" applyFill="1" applyBorder="1" applyAlignment="1">
      <alignment horizontal="center" vertical="center" wrapText="1"/>
    </xf>
    <xf numFmtId="3" fontId="26" fillId="0" borderId="0" xfId="0" applyNumberFormat="1" applyFont="1" applyFill="1" applyAlignment="1">
      <alignment wrapText="1"/>
    </xf>
    <xf numFmtId="3" fontId="21" fillId="0" borderId="0" xfId="48" applyNumberFormat="1" applyFont="1" applyFill="1" applyBorder="1" applyAlignment="1">
      <alignment horizontal="right" vertical="center" wrapText="1"/>
    </xf>
    <xf numFmtId="3" fontId="31" fillId="0" borderId="0" xfId="48" applyNumberFormat="1" applyFont="1" applyFill="1" applyBorder="1" applyAlignment="1">
      <alignment horizontal="right" vertical="center" wrapText="1"/>
    </xf>
    <xf numFmtId="3" fontId="22" fillId="26" borderId="0" xfId="48" applyNumberFormat="1" applyFont="1" applyFill="1" applyBorder="1" applyAlignment="1">
      <alignment horizontal="right" vertical="center" wrapText="1"/>
    </xf>
    <xf numFmtId="0" fontId="31" fillId="0" borderId="0" xfId="0" applyFont="1" applyFill="1" applyBorder="1" applyAlignment="1">
      <alignment wrapText="1"/>
    </xf>
    <xf numFmtId="0" fontId="31" fillId="0" borderId="0" xfId="0" applyFont="1" applyFill="1" applyAlignment="1">
      <alignment wrapText="1"/>
    </xf>
    <xf numFmtId="3" fontId="31" fillId="0" borderId="0" xfId="0" applyNumberFormat="1" applyFont="1" applyFill="1" applyAlignment="1">
      <alignment wrapText="1"/>
    </xf>
    <xf numFmtId="3" fontId="22" fillId="0" borderId="0" xfId="48" applyNumberFormat="1" applyFont="1" applyFill="1" applyBorder="1" applyAlignment="1">
      <alignment horizontal="right" vertical="center" wrapText="1"/>
    </xf>
    <xf numFmtId="0" fontId="22" fillId="0" borderId="0" xfId="0" applyFont="1" applyFill="1" applyBorder="1" applyAlignment="1">
      <alignment wrapText="1"/>
    </xf>
    <xf numFmtId="0" fontId="22" fillId="0" borderId="0" xfId="0" applyFont="1" applyFill="1" applyAlignment="1">
      <alignment wrapText="1"/>
    </xf>
    <xf numFmtId="3" fontId="22" fillId="0" borderId="0" xfId="0" applyNumberFormat="1" applyFont="1" applyFill="1" applyAlignment="1">
      <alignment wrapText="1"/>
    </xf>
    <xf numFmtId="3" fontId="33" fillId="26" borderId="0" xfId="48" applyNumberFormat="1" applyFont="1" applyFill="1" applyBorder="1" applyAlignment="1">
      <alignment horizontal="right" vertical="center" wrapText="1"/>
    </xf>
    <xf numFmtId="4" fontId="27" fillId="26" borderId="7" xfId="48" applyNumberFormat="1" applyFont="1" applyFill="1" applyBorder="1" applyAlignment="1">
      <alignment horizontal="right" vertical="center" wrapText="1"/>
    </xf>
    <xf numFmtId="0" fontId="26" fillId="0" borderId="7" xfId="0" applyFont="1" applyFill="1" applyBorder="1" applyAlignment="1">
      <alignment horizontal="center" vertical="center" wrapText="1"/>
    </xf>
    <xf numFmtId="192" fontId="27" fillId="26" borderId="7" xfId="48" applyNumberFormat="1" applyFont="1" applyFill="1" applyBorder="1" applyAlignment="1">
      <alignment horizontal="left" vertical="center" wrapText="1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0" fontId="27" fillId="0" borderId="7" xfId="0" applyFont="1" applyFill="1" applyBorder="1" applyAlignment="1">
      <alignment wrapText="1"/>
    </xf>
    <xf numFmtId="0" fontId="26" fillId="0" borderId="7" xfId="0" applyFont="1" applyBorder="1" applyAlignment="1">
      <alignment horizontal="left" vertical="center" wrapText="1"/>
    </xf>
    <xf numFmtId="3" fontId="26" fillId="0" borderId="7" xfId="48" applyNumberFormat="1" applyFont="1" applyFill="1" applyBorder="1" applyAlignment="1">
      <alignment horizontal="right" vertical="center" wrapText="1"/>
    </xf>
    <xf numFmtId="0" fontId="27" fillId="0" borderId="7" xfId="0" applyNumberFormat="1" applyFont="1" applyFill="1" applyBorder="1" applyAlignment="1" applyProtection="1">
      <alignment horizontal="center" vertical="center" wrapText="1"/>
    </xf>
    <xf numFmtId="192" fontId="27" fillId="0" borderId="7" xfId="48" applyNumberFormat="1" applyFont="1" applyFill="1" applyBorder="1" applyAlignment="1">
      <alignment horizontal="left" vertical="center" wrapText="1"/>
    </xf>
    <xf numFmtId="0" fontId="35" fillId="0" borderId="0" xfId="0" applyFont="1" applyFill="1" applyAlignment="1">
      <alignment wrapText="1"/>
    </xf>
    <xf numFmtId="0" fontId="26" fillId="0" borderId="9" xfId="0" applyFont="1" applyBorder="1" applyAlignment="1">
      <alignment horizontal="left" vertical="center" wrapText="1"/>
    </xf>
    <xf numFmtId="0" fontId="35" fillId="0" borderId="7" xfId="0" applyFont="1" applyBorder="1" applyAlignment="1">
      <alignment horizontal="center" vertical="center" wrapText="1"/>
    </xf>
    <xf numFmtId="49" fontId="35" fillId="0" borderId="7" xfId="0" applyNumberFormat="1" applyFont="1" applyBorder="1" applyAlignment="1">
      <alignment horizontal="center" vertical="center" wrapText="1"/>
    </xf>
    <xf numFmtId="3" fontId="35" fillId="0" borderId="7" xfId="48" applyNumberFormat="1" applyFont="1" applyFill="1" applyBorder="1" applyAlignment="1">
      <alignment horizontal="center" vertical="center" wrapText="1"/>
    </xf>
    <xf numFmtId="0" fontId="26" fillId="0" borderId="7" xfId="0" applyFont="1" applyBorder="1" applyAlignment="1">
      <alignment horizontal="center" wrapText="1"/>
    </xf>
    <xf numFmtId="0" fontId="26" fillId="0" borderId="7" xfId="0" applyFont="1" applyBorder="1" applyAlignment="1">
      <alignment horizontal="left" wrapText="1"/>
    </xf>
    <xf numFmtId="0" fontId="26" fillId="0" borderId="7" xfId="0" applyFont="1" applyFill="1" applyBorder="1" applyAlignment="1">
      <alignment wrapText="1"/>
    </xf>
    <xf numFmtId="0" fontId="26" fillId="0" borderId="7" xfId="0" applyFont="1" applyFill="1" applyBorder="1" applyAlignment="1">
      <alignment horizontal="center" wrapText="1"/>
    </xf>
    <xf numFmtId="0" fontId="26" fillId="0" borderId="10" xfId="0" applyFont="1" applyFill="1" applyBorder="1" applyAlignment="1">
      <alignment wrapText="1"/>
    </xf>
    <xf numFmtId="0" fontId="26" fillId="0" borderId="7" xfId="0" applyFont="1" applyFill="1" applyBorder="1" applyAlignment="1">
      <alignment horizontal="left" wrapText="1"/>
    </xf>
    <xf numFmtId="0" fontId="21" fillId="0" borderId="0" xfId="0" applyFont="1" applyFill="1" applyAlignment="1">
      <alignment wrapText="1"/>
    </xf>
    <xf numFmtId="0" fontId="21" fillId="0" borderId="0" xfId="0" applyFont="1" applyFill="1" applyBorder="1" applyAlignment="1">
      <alignment wrapText="1"/>
    </xf>
    <xf numFmtId="0" fontId="23" fillId="0" borderId="0" xfId="0" applyNumberFormat="1" applyFont="1" applyFill="1" applyBorder="1" applyAlignment="1" applyProtection="1">
      <alignment horizontal="center" vertical="top" wrapText="1"/>
    </xf>
    <xf numFmtId="0" fontId="29" fillId="0" borderId="0" xfId="0" applyNumberFormat="1" applyFont="1" applyFill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" fillId="25" borderId="0" xfId="0" applyNumberFormat="1" applyFont="1" applyFill="1" applyBorder="1" applyAlignment="1" applyProtection="1">
      <alignment horizontal="left" vertical="center" wrapText="1"/>
    </xf>
    <xf numFmtId="0" fontId="30" fillId="0" borderId="0" xfId="0" applyNumberFormat="1" applyFont="1" applyFill="1" applyAlignment="1" applyProtection="1">
      <alignment horizontal="left" vertical="center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8"/>
  <sheetViews>
    <sheetView tabSelected="1" view="pageBreakPreview" zoomScale="70" zoomScaleNormal="100" zoomScaleSheetLayoutView="70" workbookViewId="0">
      <pane xSplit="5" ySplit="7" topLeftCell="F21" activePane="bottomRight" state="frozen"/>
      <selection pane="topRight" activeCell="F1" sqref="F1"/>
      <selection pane="bottomLeft" activeCell="A8" sqref="A8"/>
      <selection pane="bottomRight" activeCell="E22" sqref="E22"/>
    </sheetView>
  </sheetViews>
  <sheetFormatPr defaultColWidth="9.1640625" defaultRowHeight="15.75"/>
  <cols>
    <col min="1" max="1" width="16.1640625" style="15" customWidth="1"/>
    <col min="2" max="2" width="14.83203125" style="15" customWidth="1"/>
    <col min="3" max="3" width="12" style="15" customWidth="1"/>
    <col min="4" max="4" width="49.5" style="16" customWidth="1"/>
    <col min="5" max="5" width="53.83203125" style="14" customWidth="1"/>
    <col min="6" max="6" width="17.33203125" style="16" customWidth="1"/>
    <col min="7" max="7" width="15.33203125" style="16" customWidth="1"/>
    <col min="8" max="8" width="15.1640625" style="16" customWidth="1"/>
    <col min="9" max="9" width="21.1640625" style="16" customWidth="1"/>
    <col min="10" max="10" width="10.83203125" style="6" bestFit="1" customWidth="1"/>
    <col min="11" max="16384" width="9.1640625" style="6"/>
  </cols>
  <sheetData>
    <row r="1" spans="1:21" ht="18" customHeight="1">
      <c r="F1" s="17"/>
      <c r="G1" s="17"/>
      <c r="H1" s="101" t="s">
        <v>62</v>
      </c>
      <c r="I1" s="101"/>
    </row>
    <row r="2" spans="1:21" ht="36.75" customHeight="1">
      <c r="E2" s="18"/>
      <c r="F2" s="1"/>
      <c r="G2" s="1"/>
      <c r="H2" s="101" t="s">
        <v>21</v>
      </c>
      <c r="I2" s="101"/>
    </row>
    <row r="3" spans="1:21" ht="16.5" customHeight="1">
      <c r="F3" s="1"/>
      <c r="G3" s="1"/>
      <c r="H3" s="107" t="s">
        <v>85</v>
      </c>
      <c r="I3" s="101"/>
    </row>
    <row r="4" spans="1:21" ht="12" customHeight="1">
      <c r="F4" s="1"/>
      <c r="G4" s="1"/>
      <c r="H4" s="1"/>
      <c r="I4" s="1"/>
    </row>
    <row r="5" spans="1:21" ht="28.9" customHeight="1">
      <c r="A5" s="100" t="s">
        <v>11</v>
      </c>
      <c r="B5" s="100"/>
      <c r="C5" s="100"/>
      <c r="D5" s="100"/>
      <c r="E5" s="100"/>
      <c r="F5" s="100"/>
      <c r="G5" s="100"/>
      <c r="H5" s="100"/>
      <c r="I5" s="100"/>
    </row>
    <row r="6" spans="1:21" ht="15.75" customHeight="1">
      <c r="A6" s="37"/>
      <c r="B6" s="19"/>
      <c r="C6" s="19"/>
      <c r="D6" s="20"/>
      <c r="E6" s="21"/>
      <c r="F6" s="22"/>
      <c r="G6" s="2"/>
      <c r="H6" s="22"/>
      <c r="I6" s="81" t="s">
        <v>6</v>
      </c>
    </row>
    <row r="7" spans="1:21" ht="114" customHeight="1">
      <c r="A7" s="85" t="s">
        <v>79</v>
      </c>
      <c r="B7" s="85" t="s">
        <v>80</v>
      </c>
      <c r="C7" s="85" t="s">
        <v>81</v>
      </c>
      <c r="D7" s="85" t="s">
        <v>5</v>
      </c>
      <c r="E7" s="10" t="s">
        <v>7</v>
      </c>
      <c r="F7" s="10" t="s">
        <v>1</v>
      </c>
      <c r="G7" s="10" t="s">
        <v>2</v>
      </c>
      <c r="H7" s="10" t="s">
        <v>3</v>
      </c>
      <c r="I7" s="10" t="s">
        <v>4</v>
      </c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s="4" customFormat="1" ht="31.15" customHeight="1">
      <c r="A8" s="35" t="s">
        <v>84</v>
      </c>
      <c r="B8" s="34"/>
      <c r="C8" s="35"/>
      <c r="D8" s="34" t="s">
        <v>22</v>
      </c>
      <c r="E8" s="38"/>
      <c r="F8" s="39"/>
      <c r="G8" s="39"/>
      <c r="H8" s="39"/>
      <c r="I8" s="78">
        <f>I9</f>
        <v>487500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</row>
    <row r="9" spans="1:21" s="4" customFormat="1" ht="31.9" customHeight="1">
      <c r="A9" s="46" t="s">
        <v>23</v>
      </c>
      <c r="B9" s="8"/>
      <c r="C9" s="7"/>
      <c r="D9" s="8" t="s">
        <v>76</v>
      </c>
      <c r="E9" s="23"/>
      <c r="F9" s="40"/>
      <c r="G9" s="40"/>
      <c r="H9" s="40"/>
      <c r="I9" s="44">
        <f>I11+I12</f>
        <v>487500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</row>
    <row r="10" spans="1:21" s="4" customFormat="1" ht="74.25" customHeight="1">
      <c r="A10" s="46" t="s">
        <v>24</v>
      </c>
      <c r="B10" s="46" t="s">
        <v>15</v>
      </c>
      <c r="C10" s="7" t="s">
        <v>16</v>
      </c>
      <c r="D10" s="8" t="s">
        <v>75</v>
      </c>
      <c r="E10" s="23"/>
      <c r="F10" s="40"/>
      <c r="G10" s="40"/>
      <c r="H10" s="40"/>
      <c r="I10" s="44">
        <v>253200</v>
      </c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</row>
    <row r="11" spans="1:21" s="4" customFormat="1" ht="34.5" customHeight="1">
      <c r="A11" s="47"/>
      <c r="B11" s="82"/>
      <c r="C11" s="82"/>
      <c r="D11" s="48"/>
      <c r="E11" s="23" t="s">
        <v>30</v>
      </c>
      <c r="F11" s="40"/>
      <c r="G11" s="40"/>
      <c r="H11" s="40"/>
      <c r="I11" s="49">
        <v>253200</v>
      </c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</row>
    <row r="12" spans="1:21" s="4" customFormat="1" ht="70.150000000000006" customHeight="1">
      <c r="A12" s="46" t="s">
        <v>25</v>
      </c>
      <c r="B12" s="46" t="s">
        <v>26</v>
      </c>
      <c r="C12" s="46" t="s">
        <v>27</v>
      </c>
      <c r="D12" s="10" t="s">
        <v>28</v>
      </c>
      <c r="E12" s="23" t="s">
        <v>29</v>
      </c>
      <c r="F12" s="40"/>
      <c r="G12" s="40"/>
      <c r="H12" s="40"/>
      <c r="I12" s="44">
        <f>I13</f>
        <v>234300</v>
      </c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</row>
    <row r="13" spans="1:21" s="4" customFormat="1" ht="35.25" customHeight="1">
      <c r="A13" s="47"/>
      <c r="B13" s="82"/>
      <c r="C13" s="82"/>
      <c r="D13" s="48"/>
      <c r="E13" s="23" t="s">
        <v>30</v>
      </c>
      <c r="F13" s="40"/>
      <c r="G13" s="40"/>
      <c r="H13" s="40"/>
      <c r="I13" s="49">
        <v>234300</v>
      </c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</row>
    <row r="14" spans="1:21" s="4" customFormat="1" ht="39.6" customHeight="1">
      <c r="A14" s="35" t="s">
        <v>63</v>
      </c>
      <c r="B14" s="35"/>
      <c r="C14" s="35"/>
      <c r="D14" s="34" t="s">
        <v>77</v>
      </c>
      <c r="E14" s="80"/>
      <c r="F14" s="39"/>
      <c r="G14" s="39"/>
      <c r="H14" s="39"/>
      <c r="I14" s="78">
        <f>I15</f>
        <v>63400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</row>
    <row r="15" spans="1:21" s="4" customFormat="1" ht="39" customHeight="1">
      <c r="A15" s="7" t="s">
        <v>64</v>
      </c>
      <c r="B15" s="7"/>
      <c r="C15" s="7"/>
      <c r="D15" s="8" t="s">
        <v>78</v>
      </c>
      <c r="E15" s="23"/>
      <c r="F15" s="40"/>
      <c r="G15" s="40"/>
      <c r="H15" s="40"/>
      <c r="I15" s="44">
        <f>I17</f>
        <v>63400</v>
      </c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</row>
    <row r="16" spans="1:21" s="4" customFormat="1" ht="41.25" customHeight="1">
      <c r="A16" s="7" t="s">
        <v>69</v>
      </c>
      <c r="B16" s="7" t="s">
        <v>70</v>
      </c>
      <c r="C16" s="7"/>
      <c r="D16" s="8" t="s">
        <v>71</v>
      </c>
      <c r="E16" s="23"/>
      <c r="F16" s="40"/>
      <c r="G16" s="40"/>
      <c r="H16" s="40"/>
      <c r="I16" s="44">
        <f>I17</f>
        <v>63400</v>
      </c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</row>
    <row r="17" spans="1:21" s="4" customFormat="1" ht="52.15" customHeight="1">
      <c r="A17" s="9" t="s">
        <v>65</v>
      </c>
      <c r="B17" s="9" t="s">
        <v>66</v>
      </c>
      <c r="C17" s="9" t="s">
        <v>67</v>
      </c>
      <c r="D17" s="79" t="s">
        <v>68</v>
      </c>
      <c r="F17" s="40"/>
      <c r="G17" s="40"/>
      <c r="H17" s="40"/>
      <c r="I17" s="49">
        <v>63400</v>
      </c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</row>
    <row r="18" spans="1:21" s="4" customFormat="1" ht="51.75" customHeight="1">
      <c r="A18" s="9"/>
      <c r="B18" s="9"/>
      <c r="C18" s="9"/>
      <c r="D18" s="79"/>
      <c r="E18" s="23" t="s">
        <v>74</v>
      </c>
      <c r="F18" s="40"/>
      <c r="G18" s="40"/>
      <c r="H18" s="40"/>
      <c r="I18" s="49">
        <v>63400</v>
      </c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</row>
    <row r="19" spans="1:21" s="3" customFormat="1" ht="40.5" customHeight="1">
      <c r="A19" s="34">
        <v>1200000</v>
      </c>
      <c r="B19" s="34"/>
      <c r="C19" s="35"/>
      <c r="D19" s="34" t="s">
        <v>31</v>
      </c>
      <c r="E19" s="38"/>
      <c r="F19" s="50"/>
      <c r="G19" s="50"/>
      <c r="H19" s="50"/>
      <c r="I19" s="36">
        <f>I20</f>
        <v>44900000</v>
      </c>
      <c r="J19" s="51"/>
      <c r="K19" s="51"/>
      <c r="L19" s="51"/>
      <c r="M19" s="51"/>
      <c r="N19" s="51"/>
      <c r="O19" s="51"/>
      <c r="P19" s="52"/>
      <c r="Q19" s="12"/>
      <c r="R19" s="12"/>
      <c r="S19" s="12"/>
      <c r="T19" s="53"/>
      <c r="U19" s="53"/>
    </row>
    <row r="20" spans="1:21" s="4" customFormat="1" ht="40.15" customHeight="1">
      <c r="A20" s="10">
        <v>1210000</v>
      </c>
      <c r="B20" s="10"/>
      <c r="C20" s="46"/>
      <c r="D20" s="10" t="s">
        <v>61</v>
      </c>
      <c r="E20" s="86"/>
      <c r="F20" s="54"/>
      <c r="G20" s="54"/>
      <c r="H20" s="54"/>
      <c r="I20" s="33">
        <f>I21+I24+I27</f>
        <v>44900000</v>
      </c>
      <c r="J20" s="51"/>
      <c r="K20" s="51"/>
      <c r="L20" s="51"/>
      <c r="M20" s="51"/>
      <c r="N20" s="51"/>
      <c r="O20" s="51"/>
      <c r="P20" s="55"/>
      <c r="Q20" s="56"/>
      <c r="R20" s="13"/>
      <c r="S20" s="13"/>
      <c r="T20" s="56"/>
      <c r="U20" s="13"/>
    </row>
    <row r="21" spans="1:21" s="3" customFormat="1" ht="47.25">
      <c r="A21" s="10">
        <v>1216010</v>
      </c>
      <c r="B21" s="10">
        <v>6010</v>
      </c>
      <c r="C21" s="46"/>
      <c r="D21" s="10" t="s">
        <v>32</v>
      </c>
      <c r="E21" s="23"/>
      <c r="F21" s="57"/>
      <c r="G21" s="57"/>
      <c r="H21" s="57"/>
      <c r="I21" s="33">
        <f>I22</f>
        <v>3500000</v>
      </c>
      <c r="J21" s="51"/>
      <c r="K21" s="51"/>
      <c r="L21" s="51"/>
      <c r="M21" s="51"/>
      <c r="N21" s="51"/>
      <c r="O21" s="51"/>
      <c r="P21" s="55"/>
      <c r="Q21" s="12"/>
      <c r="R21" s="12"/>
      <c r="S21" s="12"/>
      <c r="T21" s="12"/>
      <c r="U21" s="12"/>
    </row>
    <row r="22" spans="1:21" s="61" customFormat="1" ht="55.9" customHeight="1">
      <c r="A22" s="48">
        <v>1216016</v>
      </c>
      <c r="B22" s="48">
        <v>6016</v>
      </c>
      <c r="C22" s="47" t="s">
        <v>10</v>
      </c>
      <c r="D22" s="48" t="s">
        <v>33</v>
      </c>
      <c r="F22" s="57"/>
      <c r="G22" s="57"/>
      <c r="H22" s="57"/>
      <c r="I22" s="84">
        <v>3500000</v>
      </c>
      <c r="J22" s="60"/>
    </row>
    <row r="23" spans="1:21" s="61" customFormat="1" ht="62.25" customHeight="1">
      <c r="A23" s="48"/>
      <c r="B23" s="48"/>
      <c r="C23" s="47"/>
      <c r="D23" s="48"/>
      <c r="E23" s="83" t="s">
        <v>60</v>
      </c>
      <c r="F23" s="57"/>
      <c r="G23" s="57"/>
      <c r="H23" s="57"/>
      <c r="I23" s="84">
        <v>3500000</v>
      </c>
      <c r="J23" s="60"/>
    </row>
    <row r="24" spans="1:21" s="3" customFormat="1" ht="33.6" customHeight="1">
      <c r="A24" s="10">
        <v>1217460</v>
      </c>
      <c r="B24" s="10">
        <v>7460</v>
      </c>
      <c r="C24" s="46"/>
      <c r="D24" s="8" t="s">
        <v>34</v>
      </c>
      <c r="E24" s="86"/>
      <c r="F24" s="57"/>
      <c r="G24" s="57"/>
      <c r="H24" s="57"/>
      <c r="I24" s="33">
        <f>I25</f>
        <v>21400000</v>
      </c>
      <c r="J24" s="51"/>
      <c r="K24" s="51"/>
      <c r="L24" s="51"/>
      <c r="M24" s="51"/>
      <c r="N24" s="51"/>
      <c r="O24" s="51"/>
      <c r="P24" s="55"/>
      <c r="Q24" s="12"/>
      <c r="R24" s="12"/>
      <c r="S24" s="12"/>
      <c r="T24" s="12"/>
      <c r="U24" s="12"/>
    </row>
    <row r="25" spans="1:21" s="61" customFormat="1" ht="48.6" customHeight="1">
      <c r="A25" s="48">
        <v>1217461</v>
      </c>
      <c r="B25" s="48">
        <v>7461</v>
      </c>
      <c r="C25" s="47" t="s">
        <v>35</v>
      </c>
      <c r="D25" s="48" t="s">
        <v>36</v>
      </c>
      <c r="E25" s="87"/>
      <c r="F25" s="57"/>
      <c r="G25" s="57"/>
      <c r="H25" s="57"/>
      <c r="I25" s="84">
        <v>21400000</v>
      </c>
      <c r="J25" s="58"/>
      <c r="K25" s="58"/>
      <c r="L25" s="58"/>
      <c r="M25" s="58"/>
      <c r="N25" s="58"/>
      <c r="O25" s="58"/>
      <c r="P25" s="55"/>
      <c r="Q25" s="60"/>
      <c r="R25" s="60"/>
      <c r="S25" s="60"/>
      <c r="T25" s="62"/>
      <c r="U25" s="60"/>
    </row>
    <row r="26" spans="1:21" s="61" customFormat="1" ht="48.6" customHeight="1">
      <c r="A26" s="48"/>
      <c r="B26" s="48"/>
      <c r="C26" s="47"/>
      <c r="D26" s="48"/>
      <c r="E26" s="23" t="s">
        <v>30</v>
      </c>
      <c r="F26" s="57"/>
      <c r="G26" s="57"/>
      <c r="H26" s="57"/>
      <c r="I26" s="84">
        <v>21400000</v>
      </c>
      <c r="J26" s="58"/>
      <c r="K26" s="58"/>
      <c r="L26" s="58"/>
      <c r="M26" s="58"/>
      <c r="N26" s="58"/>
      <c r="O26" s="58"/>
      <c r="P26" s="55"/>
      <c r="Q26" s="60"/>
      <c r="R26" s="60"/>
      <c r="S26" s="60"/>
      <c r="T26" s="62"/>
      <c r="U26" s="60"/>
    </row>
    <row r="27" spans="1:21" s="3" customFormat="1" ht="39" customHeight="1">
      <c r="A27" s="10">
        <v>1217670</v>
      </c>
      <c r="B27" s="10">
        <v>7670</v>
      </c>
      <c r="C27" s="46" t="s">
        <v>37</v>
      </c>
      <c r="D27" s="8" t="s">
        <v>38</v>
      </c>
      <c r="E27" s="86"/>
      <c r="F27" s="57"/>
      <c r="G27" s="57"/>
      <c r="H27" s="57"/>
      <c r="I27" s="33">
        <f>SUM(I28:I29)</f>
        <v>20000000</v>
      </c>
      <c r="J27" s="51"/>
      <c r="K27" s="51"/>
      <c r="L27" s="51"/>
      <c r="M27" s="51"/>
      <c r="N27" s="51"/>
      <c r="O27" s="51"/>
      <c r="P27" s="55"/>
      <c r="Q27" s="12"/>
      <c r="R27" s="12"/>
      <c r="S27" s="12"/>
      <c r="T27" s="12"/>
      <c r="U27" s="12"/>
    </row>
    <row r="28" spans="1:21" ht="48.75" customHeight="1">
      <c r="A28" s="48"/>
      <c r="B28" s="48"/>
      <c r="C28" s="47"/>
      <c r="D28" s="23"/>
      <c r="E28" s="23" t="s">
        <v>39</v>
      </c>
      <c r="F28" s="57"/>
      <c r="G28" s="57"/>
      <c r="H28" s="57"/>
      <c r="I28" s="84">
        <v>7500000</v>
      </c>
      <c r="J28" s="63"/>
      <c r="K28" s="63"/>
      <c r="L28" s="63"/>
      <c r="M28" s="63"/>
      <c r="N28" s="63"/>
      <c r="O28" s="63"/>
      <c r="P28" s="55"/>
      <c r="Q28" s="11"/>
      <c r="R28" s="11"/>
      <c r="S28" s="11"/>
      <c r="T28" s="11"/>
      <c r="U28" s="11"/>
    </row>
    <row r="29" spans="1:21" ht="31.9" customHeight="1">
      <c r="A29" s="48"/>
      <c r="B29" s="48"/>
      <c r="C29" s="47"/>
      <c r="D29" s="23"/>
      <c r="E29" s="23" t="s">
        <v>40</v>
      </c>
      <c r="F29" s="57"/>
      <c r="G29" s="57"/>
      <c r="H29" s="57"/>
      <c r="I29" s="84">
        <v>12500000</v>
      </c>
      <c r="J29" s="63"/>
      <c r="K29" s="63"/>
      <c r="L29" s="63"/>
      <c r="M29" s="63"/>
      <c r="N29" s="63"/>
      <c r="O29" s="63"/>
      <c r="P29" s="55"/>
      <c r="Q29" s="11"/>
      <c r="R29" s="11"/>
      <c r="S29" s="11"/>
      <c r="T29" s="11"/>
      <c r="U29" s="11"/>
    </row>
    <row r="30" spans="1:21" s="3" customFormat="1" ht="47.25">
      <c r="A30" s="34">
        <v>1600000</v>
      </c>
      <c r="B30" s="34"/>
      <c r="C30" s="35"/>
      <c r="D30" s="34" t="s">
        <v>41</v>
      </c>
      <c r="E30" s="38"/>
      <c r="F30" s="50"/>
      <c r="G30" s="50"/>
      <c r="H30" s="50"/>
      <c r="I30" s="36">
        <f>I31</f>
        <v>14324000</v>
      </c>
      <c r="J30" s="64"/>
      <c r="K30" s="64"/>
      <c r="L30" s="64"/>
      <c r="M30" s="51"/>
      <c r="N30" s="65"/>
      <c r="O30" s="12"/>
      <c r="P30" s="66"/>
    </row>
    <row r="31" spans="1:21" s="4" customFormat="1" ht="47.25">
      <c r="A31" s="7" t="s">
        <v>42</v>
      </c>
      <c r="B31" s="7"/>
      <c r="C31" s="7"/>
      <c r="D31" s="8" t="s">
        <v>82</v>
      </c>
      <c r="E31" s="86"/>
      <c r="F31" s="54"/>
      <c r="G31" s="54"/>
      <c r="H31" s="54"/>
      <c r="I31" s="33">
        <f>I34+I36+I38+I42+I45+I32+I40+I53</f>
        <v>14324000</v>
      </c>
      <c r="J31" s="51"/>
      <c r="K31" s="51"/>
      <c r="L31" s="51"/>
      <c r="M31" s="51"/>
      <c r="N31" s="59"/>
      <c r="O31" s="13"/>
    </row>
    <row r="32" spans="1:21" s="4" customFormat="1" ht="63">
      <c r="A32" s="46" t="s">
        <v>43</v>
      </c>
      <c r="B32" s="46" t="s">
        <v>15</v>
      </c>
      <c r="C32" s="7" t="s">
        <v>16</v>
      </c>
      <c r="D32" s="10" t="s">
        <v>75</v>
      </c>
      <c r="F32" s="54"/>
      <c r="G32" s="54"/>
      <c r="H32" s="54"/>
      <c r="I32" s="33">
        <v>2000000</v>
      </c>
      <c r="J32" s="51"/>
      <c r="K32" s="67"/>
      <c r="L32" s="67"/>
      <c r="M32" s="67"/>
      <c r="N32" s="59"/>
      <c r="O32" s="13"/>
    </row>
    <row r="33" spans="1:17" s="4" customFormat="1">
      <c r="A33" s="46"/>
      <c r="B33" s="46"/>
      <c r="C33" s="7"/>
      <c r="D33" s="10"/>
      <c r="E33" s="23" t="s">
        <v>30</v>
      </c>
      <c r="F33" s="54"/>
      <c r="G33" s="54"/>
      <c r="H33" s="54"/>
      <c r="I33" s="84">
        <v>2000000</v>
      </c>
      <c r="J33" s="51"/>
      <c r="K33" s="67"/>
      <c r="L33" s="67"/>
      <c r="M33" s="67"/>
      <c r="N33" s="59"/>
      <c r="O33" s="13"/>
    </row>
    <row r="34" spans="1:17" s="4" customFormat="1" ht="29.25" customHeight="1">
      <c r="A34" s="10">
        <v>1611010</v>
      </c>
      <c r="B34" s="10">
        <v>1010</v>
      </c>
      <c r="C34" s="46" t="s">
        <v>44</v>
      </c>
      <c r="D34" s="8" t="s">
        <v>45</v>
      </c>
      <c r="F34" s="54"/>
      <c r="G34" s="54"/>
      <c r="H34" s="54"/>
      <c r="I34" s="33">
        <v>1300000</v>
      </c>
      <c r="J34" s="51"/>
      <c r="K34" s="51"/>
      <c r="L34" s="51"/>
      <c r="M34" s="51"/>
      <c r="N34" s="59"/>
      <c r="O34" s="13"/>
    </row>
    <row r="35" spans="1:17" s="4" customFormat="1" ht="29.25" customHeight="1">
      <c r="A35" s="10"/>
      <c r="B35" s="10"/>
      <c r="C35" s="46"/>
      <c r="D35" s="8"/>
      <c r="E35" s="23" t="s">
        <v>30</v>
      </c>
      <c r="F35" s="54"/>
      <c r="G35" s="54"/>
      <c r="H35" s="54"/>
      <c r="I35" s="84">
        <v>1300000</v>
      </c>
      <c r="J35" s="51"/>
      <c r="K35" s="51"/>
      <c r="L35" s="51"/>
      <c r="M35" s="51"/>
      <c r="N35" s="59"/>
      <c r="O35" s="13"/>
    </row>
    <row r="36" spans="1:17" s="4" customFormat="1" ht="85.9" customHeight="1">
      <c r="A36" s="10">
        <v>1611020</v>
      </c>
      <c r="B36" s="10">
        <v>1020</v>
      </c>
      <c r="C36" s="46" t="s">
        <v>9</v>
      </c>
      <c r="D36" s="8" t="s">
        <v>83</v>
      </c>
      <c r="E36" s="86"/>
      <c r="F36" s="54"/>
      <c r="G36" s="54"/>
      <c r="H36" s="54"/>
      <c r="I36" s="33">
        <f>SUM(I37:I37)</f>
        <v>633006</v>
      </c>
      <c r="J36" s="51"/>
      <c r="K36" s="51"/>
      <c r="L36" s="51"/>
      <c r="M36" s="51"/>
      <c r="N36" s="59"/>
      <c r="O36" s="56"/>
    </row>
    <row r="37" spans="1:17" s="4" customFormat="1" ht="26.25" customHeight="1">
      <c r="A37" s="8"/>
      <c r="B37" s="8"/>
      <c r="C37" s="7"/>
      <c r="D37" s="8"/>
      <c r="E37" s="23" t="s">
        <v>30</v>
      </c>
      <c r="F37" s="54"/>
      <c r="G37" s="54"/>
      <c r="H37" s="54"/>
      <c r="I37" s="84">
        <v>633006</v>
      </c>
      <c r="J37" s="51"/>
      <c r="K37" s="51"/>
      <c r="L37" s="51"/>
      <c r="M37" s="51"/>
      <c r="N37" s="55"/>
      <c r="O37" s="13"/>
    </row>
    <row r="38" spans="1:17" s="3" customFormat="1" ht="28.5" customHeight="1">
      <c r="A38" s="10">
        <v>1616030</v>
      </c>
      <c r="B38" s="10">
        <v>6030</v>
      </c>
      <c r="C38" s="46" t="s">
        <v>10</v>
      </c>
      <c r="D38" s="10" t="s">
        <v>14</v>
      </c>
      <c r="F38" s="54"/>
      <c r="G38" s="54"/>
      <c r="H38" s="54"/>
      <c r="I38" s="33">
        <v>800000</v>
      </c>
      <c r="J38" s="51"/>
      <c r="K38" s="51"/>
      <c r="L38" s="51"/>
      <c r="M38" s="51"/>
      <c r="N38" s="59"/>
      <c r="O38" s="12"/>
    </row>
    <row r="39" spans="1:17" s="3" customFormat="1" ht="28.5" customHeight="1">
      <c r="A39" s="10"/>
      <c r="B39" s="10"/>
      <c r="C39" s="46"/>
      <c r="D39" s="10"/>
      <c r="E39" s="83" t="s">
        <v>30</v>
      </c>
      <c r="F39" s="54"/>
      <c r="G39" s="54"/>
      <c r="H39" s="54"/>
      <c r="I39" s="84">
        <v>800000</v>
      </c>
      <c r="J39" s="51"/>
      <c r="K39" s="51"/>
      <c r="L39" s="51"/>
      <c r="M39" s="51"/>
      <c r="N39" s="59"/>
      <c r="O39" s="12"/>
    </row>
    <row r="40" spans="1:17" s="3" customFormat="1" ht="55.5" customHeight="1">
      <c r="A40" s="10">
        <v>1617130</v>
      </c>
      <c r="B40" s="10">
        <v>7130</v>
      </c>
      <c r="C40" s="46" t="s">
        <v>46</v>
      </c>
      <c r="D40" s="8" t="s">
        <v>47</v>
      </c>
      <c r="F40" s="57"/>
      <c r="G40" s="57"/>
      <c r="H40" s="57"/>
      <c r="I40" s="33">
        <v>174000</v>
      </c>
    </row>
    <row r="41" spans="1:17" s="3" customFormat="1" ht="63.75" customHeight="1">
      <c r="A41" s="10"/>
      <c r="B41" s="10"/>
      <c r="C41" s="46"/>
      <c r="D41" s="8"/>
      <c r="E41" s="23" t="s">
        <v>48</v>
      </c>
      <c r="F41" s="57"/>
      <c r="G41" s="57"/>
      <c r="H41" s="57"/>
      <c r="I41" s="84">
        <v>174000</v>
      </c>
    </row>
    <row r="42" spans="1:17" s="3" customFormat="1" ht="35.25" customHeight="1">
      <c r="A42" s="10">
        <v>1617310</v>
      </c>
      <c r="B42" s="10">
        <v>7310</v>
      </c>
      <c r="C42" s="46" t="s">
        <v>49</v>
      </c>
      <c r="D42" s="8" t="s">
        <v>50</v>
      </c>
      <c r="E42" s="86"/>
      <c r="F42" s="57"/>
      <c r="G42" s="57"/>
      <c r="H42" s="57"/>
      <c r="I42" s="33">
        <f>SUM(I43:I44)</f>
        <v>2594871</v>
      </c>
      <c r="J42" s="51"/>
      <c r="K42" s="51"/>
      <c r="L42" s="51"/>
      <c r="M42" s="51"/>
      <c r="N42" s="59"/>
      <c r="O42" s="12"/>
    </row>
    <row r="43" spans="1:17" ht="31.9" customHeight="1">
      <c r="A43" s="10"/>
      <c r="B43" s="10"/>
      <c r="C43" s="46"/>
      <c r="D43" s="8"/>
      <c r="E43" s="83" t="s">
        <v>51</v>
      </c>
      <c r="F43" s="57"/>
      <c r="G43" s="57"/>
      <c r="H43" s="57"/>
      <c r="I43" s="84">
        <v>1093768</v>
      </c>
      <c r="J43" s="63"/>
      <c r="K43" s="63"/>
      <c r="L43" s="63"/>
      <c r="M43" s="63"/>
      <c r="N43" s="59"/>
      <c r="O43" s="11"/>
    </row>
    <row r="44" spans="1:17" ht="44.25" customHeight="1">
      <c r="A44" s="10"/>
      <c r="B44" s="10"/>
      <c r="C44" s="46"/>
      <c r="D44" s="8"/>
      <c r="E44" s="88" t="s">
        <v>52</v>
      </c>
      <c r="F44" s="57"/>
      <c r="G44" s="57"/>
      <c r="H44" s="57"/>
      <c r="I44" s="84">
        <v>1501103</v>
      </c>
      <c r="J44" s="63"/>
      <c r="K44" s="63"/>
      <c r="L44" s="63"/>
      <c r="M44" s="63"/>
      <c r="N44" s="59"/>
      <c r="O44" s="11"/>
    </row>
    <row r="45" spans="1:17" s="3" customFormat="1" ht="31.5">
      <c r="A45" s="10">
        <v>1617320</v>
      </c>
      <c r="B45" s="10">
        <v>7320</v>
      </c>
      <c r="C45" s="46"/>
      <c r="D45" s="8" t="s">
        <v>53</v>
      </c>
      <c r="E45" s="23"/>
      <c r="F45" s="54"/>
      <c r="G45" s="54"/>
      <c r="H45" s="54"/>
      <c r="I45" s="33">
        <f>I46+I51</f>
        <v>5922123</v>
      </c>
      <c r="J45" s="51"/>
      <c r="K45" s="51"/>
      <c r="L45" s="51"/>
      <c r="M45" s="51"/>
      <c r="N45" s="59"/>
      <c r="O45" s="12"/>
    </row>
    <row r="46" spans="1:17" s="71" customFormat="1" ht="33.75" customHeight="1">
      <c r="A46" s="48">
        <v>1617321</v>
      </c>
      <c r="B46" s="48">
        <v>7321</v>
      </c>
      <c r="C46" s="47" t="s">
        <v>49</v>
      </c>
      <c r="D46" s="48" t="s">
        <v>54</v>
      </c>
      <c r="E46" s="23"/>
      <c r="F46" s="57"/>
      <c r="G46" s="57"/>
      <c r="H46" s="57"/>
      <c r="I46" s="84">
        <f>SUM(I47:I50)</f>
        <v>4149198</v>
      </c>
      <c r="J46" s="68"/>
      <c r="K46" s="68"/>
      <c r="L46" s="68"/>
      <c r="M46" s="68"/>
      <c r="N46" s="69"/>
      <c r="O46" s="70"/>
      <c r="Q46" s="72"/>
    </row>
    <row r="47" spans="1:17" s="75" customFormat="1" ht="24.6" customHeight="1">
      <c r="A47" s="48"/>
      <c r="B47" s="48"/>
      <c r="C47" s="47"/>
      <c r="D47" s="48"/>
      <c r="E47" s="23" t="s">
        <v>55</v>
      </c>
      <c r="F47" s="57"/>
      <c r="G47" s="57"/>
      <c r="H47" s="57"/>
      <c r="I47" s="84">
        <v>990417</v>
      </c>
      <c r="J47" s="73"/>
      <c r="K47" s="73"/>
      <c r="L47" s="73"/>
      <c r="M47" s="73"/>
      <c r="N47" s="69"/>
      <c r="O47" s="74"/>
      <c r="Q47" s="76"/>
    </row>
    <row r="48" spans="1:17" ht="30.75" customHeight="1">
      <c r="A48" s="10"/>
      <c r="B48" s="92"/>
      <c r="C48" s="47"/>
      <c r="D48" s="48"/>
      <c r="E48" s="93" t="s">
        <v>56</v>
      </c>
      <c r="F48" s="57"/>
      <c r="G48" s="57"/>
      <c r="H48" s="57"/>
      <c r="I48" s="84">
        <v>1066174</v>
      </c>
      <c r="J48" s="63"/>
      <c r="K48" s="63"/>
      <c r="L48" s="63"/>
      <c r="M48" s="63"/>
      <c r="N48" s="59"/>
      <c r="O48" s="11"/>
    </row>
    <row r="49" spans="1:17" ht="66.75" customHeight="1">
      <c r="A49" s="10"/>
      <c r="B49" s="92"/>
      <c r="C49" s="47"/>
      <c r="D49" s="48"/>
      <c r="E49" s="94" t="s">
        <v>57</v>
      </c>
      <c r="F49" s="57"/>
      <c r="G49" s="57"/>
      <c r="H49" s="57"/>
      <c r="I49" s="84">
        <v>632607</v>
      </c>
      <c r="J49" s="63"/>
      <c r="K49" s="63"/>
      <c r="L49" s="63"/>
      <c r="M49" s="63"/>
      <c r="N49" s="59"/>
      <c r="O49" s="11"/>
    </row>
    <row r="50" spans="1:17" ht="36" customHeight="1">
      <c r="A50" s="8"/>
      <c r="B50" s="95"/>
      <c r="C50" s="9"/>
      <c r="D50" s="96"/>
      <c r="E50" s="23" t="s">
        <v>73</v>
      </c>
      <c r="F50" s="57"/>
      <c r="G50" s="57"/>
      <c r="H50" s="57"/>
      <c r="I50" s="84">
        <v>1460000</v>
      </c>
      <c r="J50" s="63"/>
      <c r="K50" s="63"/>
      <c r="L50" s="63"/>
      <c r="M50" s="63"/>
      <c r="N50" s="55"/>
      <c r="O50" s="11"/>
    </row>
    <row r="51" spans="1:17" s="98" customFormat="1" ht="35.25" customHeight="1">
      <c r="A51" s="48">
        <v>1617325</v>
      </c>
      <c r="B51" s="48">
        <v>7325</v>
      </c>
      <c r="C51" s="47" t="s">
        <v>49</v>
      </c>
      <c r="D51" s="48" t="s">
        <v>58</v>
      </c>
      <c r="F51" s="54"/>
      <c r="G51" s="54"/>
      <c r="H51" s="54"/>
      <c r="I51" s="84">
        <v>1772925</v>
      </c>
      <c r="J51" s="67"/>
      <c r="K51" s="67"/>
      <c r="L51" s="67"/>
      <c r="M51" s="67"/>
      <c r="N51" s="59"/>
      <c r="O51" s="99"/>
    </row>
    <row r="52" spans="1:17" s="71" customFormat="1" ht="35.25" customHeight="1">
      <c r="A52" s="89"/>
      <c r="B52" s="89"/>
      <c r="C52" s="90"/>
      <c r="D52" s="89"/>
      <c r="E52" s="97" t="s">
        <v>59</v>
      </c>
      <c r="F52" s="91"/>
      <c r="G52" s="91"/>
      <c r="H52" s="91"/>
      <c r="I52" s="84">
        <v>1772925</v>
      </c>
      <c r="J52" s="68"/>
      <c r="K52" s="68"/>
      <c r="L52" s="68"/>
      <c r="M52" s="68"/>
      <c r="N52" s="77"/>
      <c r="O52" s="70"/>
    </row>
    <row r="53" spans="1:17" s="3" customFormat="1" ht="51.75" customHeight="1">
      <c r="A53" s="10">
        <v>1617330</v>
      </c>
      <c r="B53" s="10">
        <v>7330</v>
      </c>
      <c r="C53" s="46" t="s">
        <v>49</v>
      </c>
      <c r="D53" s="8" t="s">
        <v>72</v>
      </c>
      <c r="E53" s="86"/>
      <c r="F53" s="57"/>
      <c r="G53" s="57"/>
      <c r="H53" s="57"/>
      <c r="I53" s="33">
        <f>I54</f>
        <v>900000</v>
      </c>
      <c r="J53" s="59"/>
    </row>
    <row r="54" spans="1:17" s="75" customFormat="1" ht="30" customHeight="1">
      <c r="A54" s="48"/>
      <c r="B54" s="48"/>
      <c r="C54" s="47"/>
      <c r="D54" s="48"/>
      <c r="E54" s="23" t="s">
        <v>55</v>
      </c>
      <c r="F54" s="57"/>
      <c r="G54" s="57"/>
      <c r="H54" s="57"/>
      <c r="I54" s="84">
        <v>900000</v>
      </c>
      <c r="J54" s="73"/>
      <c r="K54" s="73"/>
      <c r="L54" s="73"/>
      <c r="M54" s="73"/>
      <c r="N54" s="69"/>
      <c r="O54" s="74"/>
      <c r="Q54" s="76"/>
    </row>
    <row r="55" spans="1:17" s="25" customFormat="1" ht="33" customHeight="1">
      <c r="A55" s="41"/>
      <c r="B55" s="41"/>
      <c r="C55" s="42"/>
      <c r="D55" s="5" t="s">
        <v>0</v>
      </c>
      <c r="E55" s="43"/>
      <c r="F55" s="24"/>
      <c r="G55" s="24"/>
      <c r="H55" s="24"/>
      <c r="I55" s="45">
        <f>I8+I30+I19+I14</f>
        <v>59774900</v>
      </c>
    </row>
    <row r="57" spans="1:17" ht="36.75" customHeight="1">
      <c r="A57" s="102" t="s">
        <v>17</v>
      </c>
      <c r="B57" s="102"/>
      <c r="C57" s="102"/>
      <c r="D57" s="102"/>
      <c r="E57" s="102"/>
      <c r="F57" s="102"/>
      <c r="G57" s="102"/>
      <c r="H57" s="102"/>
      <c r="I57" s="102"/>
    </row>
    <row r="58" spans="1:17" ht="20.25" customHeight="1">
      <c r="A58" s="103" t="s">
        <v>18</v>
      </c>
      <c r="B58" s="103"/>
      <c r="C58" s="103"/>
      <c r="D58" s="103"/>
      <c r="E58" s="103"/>
      <c r="F58" s="103"/>
      <c r="G58" s="103"/>
      <c r="H58" s="103"/>
      <c r="I58" s="103"/>
      <c r="J58" s="27"/>
      <c r="K58" s="27"/>
      <c r="L58" s="27"/>
      <c r="M58" s="27"/>
    </row>
    <row r="59" spans="1:17" ht="20.25" customHeight="1">
      <c r="A59" s="106" t="s">
        <v>8</v>
      </c>
      <c r="B59" s="106"/>
      <c r="C59" s="106"/>
      <c r="D59" s="106"/>
      <c r="E59" s="106"/>
      <c r="F59" s="106"/>
      <c r="G59" s="106"/>
      <c r="H59" s="106"/>
      <c r="I59" s="106"/>
      <c r="J59" s="28"/>
      <c r="K59" s="28"/>
      <c r="L59" s="28"/>
      <c r="M59" s="28"/>
    </row>
    <row r="60" spans="1:17" ht="36.75" customHeight="1">
      <c r="A60" s="103" t="s">
        <v>19</v>
      </c>
      <c r="B60" s="103"/>
      <c r="C60" s="103"/>
      <c r="D60" s="103"/>
      <c r="E60" s="103"/>
      <c r="F60" s="103"/>
      <c r="G60" s="103"/>
      <c r="H60" s="103"/>
      <c r="I60" s="103"/>
      <c r="J60" s="26"/>
      <c r="K60" s="26"/>
      <c r="L60" s="26"/>
      <c r="M60" s="26"/>
    </row>
    <row r="61" spans="1:17" ht="21" customHeight="1">
      <c r="A61" s="106" t="s">
        <v>20</v>
      </c>
      <c r="B61" s="106"/>
      <c r="C61" s="106"/>
      <c r="D61" s="106"/>
      <c r="E61" s="106"/>
      <c r="F61" s="106"/>
      <c r="G61" s="106"/>
      <c r="H61" s="106"/>
      <c r="I61" s="106"/>
      <c r="J61" s="28"/>
      <c r="K61" s="28"/>
      <c r="L61" s="28"/>
      <c r="M61" s="28"/>
    </row>
    <row r="62" spans="1:17" ht="9" customHeight="1"/>
    <row r="63" spans="1:17" s="30" customFormat="1" ht="28.5" customHeight="1">
      <c r="A63" s="104" t="s">
        <v>12</v>
      </c>
      <c r="B63" s="104"/>
      <c r="C63" s="104"/>
      <c r="D63" s="104"/>
      <c r="E63" s="29"/>
      <c r="F63" s="2"/>
      <c r="G63" s="105" t="s">
        <v>13</v>
      </c>
      <c r="H63" s="105"/>
      <c r="I63" s="2"/>
    </row>
    <row r="64" spans="1:17" s="30" customFormat="1" ht="32.25" customHeight="1">
      <c r="A64" s="31"/>
      <c r="B64" s="31"/>
      <c r="C64" s="31"/>
      <c r="D64" s="2"/>
      <c r="E64" s="29"/>
      <c r="F64" s="2"/>
      <c r="G64" s="2"/>
      <c r="H64" s="2"/>
      <c r="I64" s="2"/>
    </row>
    <row r="65" spans="1:9" s="30" customFormat="1" ht="32.25" customHeight="1">
      <c r="A65" s="31"/>
      <c r="B65" s="31"/>
      <c r="C65" s="31"/>
      <c r="D65" s="2"/>
      <c r="E65" s="29"/>
      <c r="F65" s="2"/>
      <c r="G65" s="2"/>
      <c r="H65" s="2"/>
      <c r="I65" s="32"/>
    </row>
    <row r="66" spans="1:9" s="30" customFormat="1" ht="32.25" customHeight="1">
      <c r="A66" s="31"/>
      <c r="B66" s="31"/>
      <c r="C66" s="31"/>
      <c r="D66" s="2"/>
      <c r="E66" s="29"/>
      <c r="F66" s="2"/>
      <c r="G66" s="2"/>
      <c r="H66" s="2"/>
      <c r="I66" s="2"/>
    </row>
    <row r="67" spans="1:9" s="30" customFormat="1" ht="32.25" customHeight="1">
      <c r="A67" s="31"/>
      <c r="B67" s="31"/>
      <c r="C67" s="31"/>
      <c r="D67" s="2"/>
      <c r="E67" s="29"/>
      <c r="F67" s="2"/>
      <c r="G67" s="2"/>
      <c r="H67" s="2"/>
      <c r="I67" s="2"/>
    </row>
    <row r="68" spans="1:9" s="30" customFormat="1" ht="32.25" customHeight="1">
      <c r="A68" s="31"/>
      <c r="B68" s="31"/>
      <c r="C68" s="31"/>
      <c r="D68" s="2"/>
      <c r="E68" s="29"/>
      <c r="F68" s="2"/>
      <c r="G68" s="2"/>
      <c r="H68" s="2"/>
      <c r="I68" s="2"/>
    </row>
  </sheetData>
  <mergeCells count="11">
    <mergeCell ref="H3:I3"/>
    <mergeCell ref="A5:I5"/>
    <mergeCell ref="H1:I1"/>
    <mergeCell ref="H2:I2"/>
    <mergeCell ref="A57:I57"/>
    <mergeCell ref="A58:I58"/>
    <mergeCell ref="A63:D63"/>
    <mergeCell ref="G63:H63"/>
    <mergeCell ref="A59:I59"/>
    <mergeCell ref="A60:I60"/>
    <mergeCell ref="A61:I61"/>
  </mergeCells>
  <phoneticPr fontId="19" type="noConversion"/>
  <printOptions horizontalCentered="1"/>
  <pageMargins left="0.39370078740157483" right="0.39370078740157483" top="1.1811023622047245" bottom="0.39370078740157483" header="0" footer="0"/>
  <pageSetup paperSize="9" scale="70" fitToHeight="9" orientation="landscape" r:id="rId1"/>
  <headerFooter alignWithMargins="0">
    <oddFooter>&amp;R&amp;P</oddFooter>
  </headerFooter>
  <rowBreaks count="4" manualBreakCount="4">
    <brk id="16" max="8" man="1"/>
    <brk id="26" max="8" man="1"/>
    <brk id="39" max="8" man="1"/>
    <brk id="52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DF6143A7-F97F-4381-8975-31676D91C460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acedc1b3-a6a6-4744-bb8f-c9b717f8a9c9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5</vt:lpstr>
      <vt:lpstr>'Додаток 5'!Заголовки_для_печати</vt:lpstr>
      <vt:lpstr>'Додаток 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2018-08-09T07:42:13Z</cp:lastPrinted>
  <dcterms:created xsi:type="dcterms:W3CDTF">2014-01-17T10:52:16Z</dcterms:created>
  <dcterms:modified xsi:type="dcterms:W3CDTF">2018-08-10T12:37:39Z</dcterms:modified>
</cp:coreProperties>
</file>