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105" windowWidth="5385" windowHeight="10800"/>
  </bookViews>
  <sheets>
    <sheet name="додаток 2" sheetId="5" r:id="rId1"/>
  </sheets>
  <definedNames>
    <definedName name="_xlnm._FilterDatabase" localSheetId="0" hidden="1">'додаток 2'!$A$11:$C$70</definedName>
    <definedName name="_xlnm.Print_Titles" localSheetId="0">'додаток 2'!$10:$11</definedName>
    <definedName name="_xlnm.Print_Area" localSheetId="0">'додаток 2'!$A$1:$C$72</definedName>
  </definedNames>
  <calcPr calcId="162913" fullCalcOnLoad="1"/>
</workbook>
</file>

<file path=xl/calcChain.xml><?xml version="1.0" encoding="utf-8"?>
<calcChain xmlns="http://schemas.openxmlformats.org/spreadsheetml/2006/main">
  <c r="C52" i="5" l="1"/>
  <c r="C39" i="5"/>
  <c r="C35" i="5"/>
  <c r="C17" i="5"/>
  <c r="C29" i="5"/>
  <c r="C24" i="5"/>
  <c r="C12" i="5" s="1"/>
  <c r="C70" i="5" s="1"/>
  <c r="C47" i="5"/>
  <c r="C45" i="5" s="1"/>
  <c r="C62" i="5"/>
  <c r="C57" i="5"/>
  <c r="C68" i="5"/>
  <c r="C42" i="5"/>
  <c r="C66" i="5"/>
</calcChain>
</file>

<file path=xl/sharedStrings.xml><?xml version="1.0" encoding="utf-8"?>
<sst xmlns="http://schemas.openxmlformats.org/spreadsheetml/2006/main" count="71" uniqueCount="68">
  <si>
    <t>Виконавчий комітет міської ради</t>
  </si>
  <si>
    <t>Видатки на відрядження</t>
  </si>
  <si>
    <t>Оплата електроенергії</t>
  </si>
  <si>
    <t>Оплата природного газу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</si>
  <si>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</si>
  <si>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</si>
  <si>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</si>
  <si>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</si>
  <si>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</si>
  <si>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На утримання відділу з питань обліку та контролю платежів за оренду комунального майна департаменту економіки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</si>
  <si>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</si>
  <si>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</si>
  <si>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</si>
  <si>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</si>
  <si>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t>КВК</t>
  </si>
  <si>
    <t>На відзначення переможців міських конкурсів "Кращий за професією", "Кращий під'їзд", "Кращий фасад будинку" та інше</t>
  </si>
  <si>
    <t>Сума</t>
  </si>
  <si>
    <t>до рішення міської ради</t>
  </si>
  <si>
    <t>VІI скликання</t>
  </si>
  <si>
    <t>Виконання грантового проекту "Інформаційна система безпеки дорожнього руху"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</si>
  <si>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</si>
  <si>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</si>
  <si>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 xml:space="preserve">На утримання відділів, створених при департаменті містобудівного комплексу та земельних відносин </t>
  </si>
  <si>
    <t>Фінансова підтримка МКП "Реклама"</t>
  </si>
  <si>
    <t>Соціальна матеріальна допомога чернівчанам</t>
  </si>
  <si>
    <t>Інші виплати населенню: в т.ч.:</t>
  </si>
  <si>
    <t>Пільгове прання білизни одиноким громадянам похилого віку</t>
  </si>
  <si>
    <t>Придбання предметів, матеріалів, обладнання та інвентаря</t>
  </si>
  <si>
    <t>Звіт про використання коштів цільового фонду</t>
  </si>
  <si>
    <t>Додаток 2</t>
  </si>
  <si>
    <r>
      <t xml:space="preserve">Інші поточні видатки </t>
    </r>
    <r>
      <rPr>
        <sz val="16"/>
        <rFont val="Times New Roman"/>
        <family val="1"/>
        <charset val="204"/>
      </rPr>
      <t>(податок на землю)</t>
    </r>
  </si>
  <si>
    <t>Інформаційна кампанія в рамках Програми реалізації Бюджету ініціатив чернівчан (бюджету участі)</t>
  </si>
  <si>
    <t>Реалізація заходів міської Програми розвитку туризму в місті Чернівцях на 2017-2020 роки</t>
  </si>
  <si>
    <t>Оплата спожитої електроенергії (Петрівський ярмарок, День міста)</t>
  </si>
  <si>
    <t>Фінансова підтримка комунальних підприємств міста</t>
  </si>
  <si>
    <t>Відділ у справах сім'ї, дітей та молоді міської ради</t>
  </si>
  <si>
    <t>Придбання путівок на оздоровлення дітей із зони АТО</t>
  </si>
  <si>
    <t xml:space="preserve">Фінансова підтримка 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</si>
  <si>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</si>
  <si>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оплату відряджень</t>
  </si>
  <si>
    <t>Проживання та харчування делегацій та гостей  міста</t>
  </si>
  <si>
    <t>Проведення Міжнародного фольклорного фестивалю "Буковинські зустрічі"</t>
  </si>
  <si>
    <t>Оплата інших послуг</t>
  </si>
  <si>
    <t>Придбання обладнання і предметів довгострокового користування</t>
  </si>
  <si>
    <t>Соціальні проекти</t>
  </si>
  <si>
    <t>Фінансова підтримка</t>
  </si>
  <si>
    <t xml:space="preserve"> соціально-економічного розвитку міста за 2017 рік за напрямками</t>
  </si>
  <si>
    <t>Фінансова підтримка громадських організацій соціального спрямування</t>
  </si>
  <si>
    <t>Проведення архітектурних та містобудівних конкурсів</t>
  </si>
  <si>
    <t>Оплата транспортних послуг</t>
  </si>
  <si>
    <t>Управління охорони здоров'я міської ради</t>
  </si>
  <si>
    <t>Закупівля вакцини (туберкуліну) та виробів медичного призначення</t>
  </si>
  <si>
    <t>Відшкодування вартості лікування за межами області</t>
  </si>
  <si>
    <t>Управління по фізичній культурі та спорту міської ради</t>
  </si>
  <si>
    <t>Проведення спортивно-масових заходів</t>
  </si>
  <si>
    <t>Придбання спортивного обладнання, інвентарю та екіпірування для вихованців ДЮСШ</t>
  </si>
  <si>
    <t>Поточний ремонт музичних інструментів</t>
  </si>
  <si>
    <t>Фінансове управління міської ради</t>
  </si>
  <si>
    <t xml:space="preserve">Субвенція державному бюджету на виконання Комплексної Програми профілактики правопорушень та протидії злочинності в місті Чернівцях на 2017-2019 роки </t>
  </si>
  <si>
    <t xml:space="preserve">Фінансова підтримка ОССБ "Cокіл-Чернівці" </t>
  </si>
  <si>
    <t xml:space="preserve">Проведення заходів </t>
  </si>
  <si>
    <t>Придбання новорічних подарунків для дітей міста</t>
  </si>
  <si>
    <t xml:space="preserve">Секретар Чернівецької міської ради </t>
  </si>
  <si>
    <t>В. Продан</t>
  </si>
  <si>
    <t>Муніципальна відзнака ім. А Кохановського</t>
  </si>
  <si>
    <t>Муніципальні читання ім. А Кохановського</t>
  </si>
  <si>
    <t>Заохочення працівників установ, підприємств міста та керівного складу органів самоорганізації населення, інші</t>
  </si>
  <si>
    <t>04.04.2018 № 1192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</si>
</sst>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Border="1" applyAlignment="1">
      <alignment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209" fontId="4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horizontal="left"/>
    </xf>
    <xf numFmtId="209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horizontal="right" vertical="top"/>
    </xf>
    <xf numFmtId="209" fontId="5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4" fontId="5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vertical="top"/>
    </xf>
    <xf numFmtId="4" fontId="1" fillId="3" borderId="0" xfId="0" applyNumberFormat="1" applyFont="1" applyFill="1" applyAlignment="1">
      <alignment vertical="top"/>
    </xf>
    <xf numFmtId="0" fontId="1" fillId="3" borderId="0" xfId="0" applyFont="1" applyFill="1" applyAlignment="1">
      <alignment horizontal="center" vertical="top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1" fillId="4" borderId="0" xfId="0" applyFont="1" applyFill="1" applyAlignment="1">
      <alignment vertical="top"/>
    </xf>
    <xf numFmtId="0" fontId="1" fillId="0" borderId="0" xfId="1" applyFont="1" applyAlignment="1">
      <alignment vertical="center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1" applyNumberFormat="1" applyFont="1" applyBorder="1" applyAlignment="1">
      <alignment horizontal="center" vertical="center"/>
    </xf>
    <xf numFmtId="3" fontId="1" fillId="0" borderId="0" xfId="1" applyNumberFormat="1" applyFont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0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209" fontId="5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209" fontId="4" fillId="0" borderId="3" xfId="0" applyNumberFormat="1" applyFont="1" applyFill="1" applyBorder="1" applyAlignment="1">
      <alignment horizontal="center" vertical="top"/>
    </xf>
    <xf numFmtId="209" fontId="4" fillId="0" borderId="4" xfId="0" applyNumberFormat="1" applyFont="1" applyFill="1" applyBorder="1" applyAlignment="1">
      <alignment horizontal="center" vertical="top"/>
    </xf>
    <xf numFmtId="209" fontId="4" fillId="0" borderId="5" xfId="0" applyNumberFormat="1" applyFont="1" applyFill="1" applyBorder="1" applyAlignment="1">
      <alignment horizontal="center" vertical="top"/>
    </xf>
    <xf numFmtId="209" fontId="3" fillId="0" borderId="3" xfId="1" applyNumberFormat="1" applyFont="1" applyFill="1" applyBorder="1" applyAlignment="1">
      <alignment horizontal="center" vertical="top"/>
    </xf>
    <xf numFmtId="209" fontId="3" fillId="0" borderId="4" xfId="1" applyNumberFormat="1" applyFont="1" applyFill="1" applyBorder="1" applyAlignment="1">
      <alignment horizontal="center" vertical="top"/>
    </xf>
    <xf numFmtId="209" fontId="3" fillId="0" borderId="5" xfId="1" applyNumberFormat="1" applyFont="1" applyFill="1" applyBorder="1" applyAlignment="1">
      <alignment horizontal="center" vertical="top"/>
    </xf>
    <xf numFmtId="209" fontId="4" fillId="2" borderId="3" xfId="0" applyNumberFormat="1" applyFont="1" applyFill="1" applyBorder="1" applyAlignment="1">
      <alignment horizontal="center" vertical="top"/>
    </xf>
    <xf numFmtId="209" fontId="4" fillId="2" borderId="4" xfId="0" applyNumberFormat="1" applyFont="1" applyFill="1" applyBorder="1" applyAlignment="1">
      <alignment horizontal="center" vertical="top"/>
    </xf>
    <xf numFmtId="209" fontId="4" fillId="2" borderId="5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center" wrapText="1"/>
    </xf>
    <xf numFmtId="209" fontId="4" fillId="2" borderId="3" xfId="0" applyNumberFormat="1" applyFont="1" applyFill="1" applyBorder="1" applyAlignment="1">
      <alignment horizontal="center" vertical="top" wrapText="1"/>
    </xf>
    <xf numFmtId="209" fontId="4" fillId="2" borderId="4" xfId="0" applyNumberFormat="1" applyFont="1" applyFill="1" applyBorder="1" applyAlignment="1">
      <alignment horizontal="center" vertical="top" wrapText="1"/>
    </xf>
    <xf numFmtId="209" fontId="4" fillId="2" borderId="5" xfId="0" applyNumberFormat="1" applyFont="1" applyFill="1" applyBorder="1" applyAlignment="1">
      <alignment horizontal="center" vertical="top" wrapText="1"/>
    </xf>
    <xf numFmtId="209" fontId="4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tabSelected="1" view="pageBreakPreview" topLeftCell="A10" zoomScale="75" zoomScaleNormal="100" zoomScaleSheetLayoutView="75" workbookViewId="0">
      <selection activeCell="B17" sqref="B17"/>
    </sheetView>
  </sheetViews>
  <sheetFormatPr defaultRowHeight="21.75" customHeight="1" x14ac:dyDescent="0.2"/>
  <cols>
    <col min="1" max="1" width="8.5703125" style="10" customWidth="1"/>
    <col min="2" max="2" width="116.7109375" style="2" customWidth="1"/>
    <col min="3" max="3" width="31.5703125" style="3" customWidth="1"/>
    <col min="4" max="4" width="9" style="1" customWidth="1"/>
    <col min="5" max="5" width="12.28515625" style="1" bestFit="1" customWidth="1"/>
    <col min="6" max="16384" width="9.140625" style="1"/>
  </cols>
  <sheetData>
    <row r="1" spans="1:5" ht="20.25" x14ac:dyDescent="0.2">
      <c r="A1" s="12"/>
      <c r="B1" s="13"/>
      <c r="C1" s="20" t="s">
        <v>29</v>
      </c>
    </row>
    <row r="2" spans="1:5" ht="20.25" x14ac:dyDescent="0.2">
      <c r="A2" s="12"/>
      <c r="B2" s="13"/>
      <c r="C2" s="20" t="s">
        <v>17</v>
      </c>
    </row>
    <row r="3" spans="1:5" ht="20.25" x14ac:dyDescent="0.2">
      <c r="A3" s="12"/>
      <c r="B3" s="13"/>
      <c r="C3" s="20" t="s">
        <v>18</v>
      </c>
    </row>
    <row r="4" spans="1:5" ht="20.25" x14ac:dyDescent="0.3">
      <c r="A4" s="12"/>
      <c r="B4" s="13"/>
      <c r="C4" s="21" t="s">
        <v>67</v>
      </c>
    </row>
    <row r="5" spans="1:5" ht="14.25" customHeight="1" x14ac:dyDescent="0.3">
      <c r="A5" s="12"/>
      <c r="B5" s="13"/>
      <c r="C5" s="14"/>
    </row>
    <row r="6" spans="1:5" ht="12" customHeight="1" x14ac:dyDescent="0.3">
      <c r="A6" s="12"/>
      <c r="B6" s="13"/>
      <c r="C6" s="14"/>
    </row>
    <row r="7" spans="1:5" s="2" customFormat="1" ht="22.5" x14ac:dyDescent="0.2">
      <c r="A7" s="59" t="s">
        <v>28</v>
      </c>
      <c r="B7" s="59"/>
      <c r="C7" s="59"/>
    </row>
    <row r="8" spans="1:5" s="2" customFormat="1" ht="22.5" x14ac:dyDescent="0.2">
      <c r="A8" s="59" t="s">
        <v>46</v>
      </c>
      <c r="B8" s="59"/>
      <c r="C8" s="59"/>
    </row>
    <row r="9" spans="1:5" s="2" customFormat="1" ht="19.5" customHeight="1" x14ac:dyDescent="0.2">
      <c r="A9" s="15"/>
      <c r="B9" s="16"/>
      <c r="C9" s="17" t="s">
        <v>12</v>
      </c>
    </row>
    <row r="10" spans="1:5" s="2" customFormat="1" ht="15.75" x14ac:dyDescent="0.2">
      <c r="A10" s="71" t="s">
        <v>14</v>
      </c>
      <c r="B10" s="70" t="s">
        <v>11</v>
      </c>
      <c r="C10" s="60" t="s">
        <v>16</v>
      </c>
    </row>
    <row r="11" spans="1:5" s="11" customFormat="1" ht="15.75" x14ac:dyDescent="0.2">
      <c r="A11" s="71"/>
      <c r="B11" s="70"/>
      <c r="C11" s="60"/>
    </row>
    <row r="12" spans="1:5" s="22" customFormat="1" ht="20.25" x14ac:dyDescent="0.2">
      <c r="A12" s="67">
        <v>3</v>
      </c>
      <c r="B12" s="42" t="s">
        <v>0</v>
      </c>
      <c r="C12" s="52">
        <f>C13+C14+C23+C24+C29+C32+C33+C17+C15+C16+C34+C27+C28</f>
        <v>4006817.1399999997</v>
      </c>
      <c r="E12" s="23"/>
    </row>
    <row r="13" spans="1:5" s="22" customFormat="1" ht="20.25" x14ac:dyDescent="0.2">
      <c r="A13" s="68"/>
      <c r="B13" s="42" t="s">
        <v>21</v>
      </c>
      <c r="C13" s="52">
        <v>2013744.34</v>
      </c>
    </row>
    <row r="14" spans="1:5" s="22" customFormat="1" ht="20.25" x14ac:dyDescent="0.2">
      <c r="A14" s="68"/>
      <c r="B14" s="42" t="s">
        <v>27</v>
      </c>
      <c r="C14" s="52">
        <v>245302.89</v>
      </c>
    </row>
    <row r="15" spans="1:5" s="22" customFormat="1" ht="40.5" x14ac:dyDescent="0.2">
      <c r="A15" s="68"/>
      <c r="B15" s="42" t="s">
        <v>31</v>
      </c>
      <c r="C15" s="52">
        <v>30000</v>
      </c>
    </row>
    <row r="16" spans="1:5" s="22" customFormat="1" ht="40.5" x14ac:dyDescent="0.2">
      <c r="A16" s="68"/>
      <c r="B16" s="42" t="s">
        <v>32</v>
      </c>
      <c r="C16" s="52">
        <v>198573.87</v>
      </c>
    </row>
    <row r="17" spans="1:3" s="22" customFormat="1" ht="20.25" x14ac:dyDescent="0.2">
      <c r="A17" s="68"/>
      <c r="B17" s="42" t="s">
        <v>7</v>
      </c>
      <c r="C17" s="52">
        <f>SUM(C18:C22)</f>
        <v>476727.55</v>
      </c>
    </row>
    <row r="18" spans="1:3" s="22" customFormat="1" ht="20.25" x14ac:dyDescent="0.2">
      <c r="A18" s="68"/>
      <c r="B18" s="41" t="s">
        <v>40</v>
      </c>
      <c r="C18" s="53">
        <v>193900.31</v>
      </c>
    </row>
    <row r="19" spans="1:3" s="22" customFormat="1" ht="19.5" customHeight="1" x14ac:dyDescent="0.2">
      <c r="A19" s="68"/>
      <c r="B19" s="41" t="s">
        <v>41</v>
      </c>
      <c r="C19" s="53">
        <v>178864</v>
      </c>
    </row>
    <row r="20" spans="1:3" s="22" customFormat="1" ht="20.25" x14ac:dyDescent="0.2">
      <c r="A20" s="68"/>
      <c r="B20" s="41" t="s">
        <v>42</v>
      </c>
      <c r="C20" s="53">
        <v>41043.24</v>
      </c>
    </row>
    <row r="21" spans="1:3" ht="20.25" x14ac:dyDescent="0.2">
      <c r="A21" s="68"/>
      <c r="B21" s="41" t="s">
        <v>49</v>
      </c>
      <c r="C21" s="54">
        <v>29500</v>
      </c>
    </row>
    <row r="22" spans="1:3" ht="20.25" x14ac:dyDescent="0.2">
      <c r="A22" s="68"/>
      <c r="B22" s="41" t="s">
        <v>65</v>
      </c>
      <c r="C22" s="54">
        <v>33420</v>
      </c>
    </row>
    <row r="23" spans="1:3" s="22" customFormat="1" ht="20.25" x14ac:dyDescent="0.2">
      <c r="A23" s="68"/>
      <c r="B23" s="42" t="s">
        <v>1</v>
      </c>
      <c r="C23" s="52">
        <v>82729.09</v>
      </c>
    </row>
    <row r="24" spans="1:3" s="22" customFormat="1" ht="20.25" x14ac:dyDescent="0.2">
      <c r="A24" s="68"/>
      <c r="B24" s="42" t="s">
        <v>13</v>
      </c>
      <c r="C24" s="52">
        <f>C25+C26</f>
        <v>18384.09</v>
      </c>
    </row>
    <row r="25" spans="1:3" s="22" customFormat="1" ht="20.25" x14ac:dyDescent="0.2">
      <c r="A25" s="68"/>
      <c r="B25" s="41" t="s">
        <v>2</v>
      </c>
      <c r="C25" s="53">
        <v>59.23</v>
      </c>
    </row>
    <row r="26" spans="1:3" s="22" customFormat="1" ht="20.25" x14ac:dyDescent="0.2">
      <c r="A26" s="68"/>
      <c r="B26" s="41" t="s">
        <v>3</v>
      </c>
      <c r="C26" s="53">
        <v>18324.86</v>
      </c>
    </row>
    <row r="27" spans="1:3" s="22" customFormat="1" ht="20.25" x14ac:dyDescent="0.2">
      <c r="A27" s="68"/>
      <c r="B27" s="42" t="s">
        <v>44</v>
      </c>
      <c r="C27" s="52">
        <v>200000</v>
      </c>
    </row>
    <row r="28" spans="1:3" s="22" customFormat="1" ht="20.25" x14ac:dyDescent="0.2">
      <c r="A28" s="68"/>
      <c r="B28" s="42" t="s">
        <v>45</v>
      </c>
      <c r="C28" s="52">
        <v>329615</v>
      </c>
    </row>
    <row r="29" spans="1:3" s="22" customFormat="1" ht="20.25" x14ac:dyDescent="0.2">
      <c r="A29" s="68"/>
      <c r="B29" s="42" t="s">
        <v>4</v>
      </c>
      <c r="C29" s="52">
        <f>SUM(C30:C31)</f>
        <v>298677.33</v>
      </c>
    </row>
    <row r="30" spans="1:3" s="22" customFormat="1" ht="40.5" x14ac:dyDescent="0.2">
      <c r="A30" s="68"/>
      <c r="B30" s="41" t="s">
        <v>66</v>
      </c>
      <c r="C30" s="53">
        <v>231735.73</v>
      </c>
    </row>
    <row r="31" spans="1:3" s="22" customFormat="1" ht="20.25" x14ac:dyDescent="0.2">
      <c r="A31" s="68"/>
      <c r="B31" s="41" t="s">
        <v>64</v>
      </c>
      <c r="C31" s="53">
        <v>66941.600000000006</v>
      </c>
    </row>
    <row r="32" spans="1:3" s="22" customFormat="1" ht="21.75" customHeight="1" x14ac:dyDescent="0.2">
      <c r="A32" s="68"/>
      <c r="B32" s="42" t="s">
        <v>19</v>
      </c>
      <c r="C32" s="52">
        <v>94796.25</v>
      </c>
    </row>
    <row r="33" spans="1:12" s="22" customFormat="1" ht="20.25" x14ac:dyDescent="0.2">
      <c r="A33" s="68"/>
      <c r="B33" s="45" t="s">
        <v>30</v>
      </c>
      <c r="C33" s="55">
        <v>5638.73</v>
      </c>
    </row>
    <row r="34" spans="1:12" s="22" customFormat="1" ht="21.75" customHeight="1" x14ac:dyDescent="0.2">
      <c r="A34" s="69"/>
      <c r="B34" s="45" t="s">
        <v>43</v>
      </c>
      <c r="C34" s="55">
        <v>12628</v>
      </c>
    </row>
    <row r="35" spans="1:12" s="22" customFormat="1" ht="20.25" x14ac:dyDescent="0.2">
      <c r="A35" s="61">
        <v>11</v>
      </c>
      <c r="B35" s="37" t="s">
        <v>35</v>
      </c>
      <c r="C35" s="52">
        <f>C36+C37+C38</f>
        <v>392074.09</v>
      </c>
    </row>
    <row r="36" spans="1:12" s="22" customFormat="1" ht="20.25" x14ac:dyDescent="0.2">
      <c r="A36" s="62"/>
      <c r="B36" s="41" t="s">
        <v>60</v>
      </c>
      <c r="C36" s="53">
        <v>327824.09000000003</v>
      </c>
    </row>
    <row r="37" spans="1:12" s="22" customFormat="1" ht="20.25" x14ac:dyDescent="0.2">
      <c r="A37" s="62"/>
      <c r="B37" s="41" t="s">
        <v>36</v>
      </c>
      <c r="C37" s="53">
        <v>29400</v>
      </c>
    </row>
    <row r="38" spans="1:12" s="22" customFormat="1" ht="20.25" x14ac:dyDescent="0.2">
      <c r="A38" s="62"/>
      <c r="B38" s="41" t="s">
        <v>37</v>
      </c>
      <c r="C38" s="53">
        <v>34850</v>
      </c>
    </row>
    <row r="39" spans="1:12" s="29" customFormat="1" ht="24.6" customHeight="1" x14ac:dyDescent="0.2">
      <c r="A39" s="64">
        <v>13</v>
      </c>
      <c r="B39" s="49" t="s">
        <v>53</v>
      </c>
      <c r="C39" s="39">
        <f>C40+C41</f>
        <v>208028.16</v>
      </c>
      <c r="D39" s="30"/>
      <c r="E39" s="30"/>
      <c r="F39" s="30"/>
      <c r="G39" s="30"/>
      <c r="H39" s="30"/>
      <c r="I39" s="30"/>
      <c r="J39" s="30"/>
      <c r="K39" s="31"/>
      <c r="L39" s="32"/>
    </row>
    <row r="40" spans="1:12" s="29" customFormat="1" ht="21" customHeight="1" x14ac:dyDescent="0.2">
      <c r="A40" s="65"/>
      <c r="B40" s="50" t="s">
        <v>54</v>
      </c>
      <c r="C40" s="40">
        <v>56380.160000000003</v>
      </c>
      <c r="D40" s="33"/>
      <c r="E40" s="34"/>
      <c r="F40" s="34"/>
      <c r="G40" s="34"/>
      <c r="H40" s="34"/>
      <c r="I40" s="34"/>
      <c r="J40" s="34"/>
      <c r="K40" s="34"/>
      <c r="L40" s="32"/>
    </row>
    <row r="41" spans="1:12" s="29" customFormat="1" ht="23.25" customHeight="1" x14ac:dyDescent="0.2">
      <c r="A41" s="66"/>
      <c r="B41" s="50" t="s">
        <v>55</v>
      </c>
      <c r="C41" s="40">
        <v>151648</v>
      </c>
      <c r="D41" s="33"/>
      <c r="E41" s="34"/>
      <c r="F41" s="34"/>
      <c r="G41" s="34"/>
      <c r="H41" s="34"/>
      <c r="I41" s="34"/>
      <c r="J41" s="34"/>
      <c r="K41" s="34"/>
      <c r="L41" s="32"/>
    </row>
    <row r="42" spans="1:12" s="22" customFormat="1" ht="20.25" x14ac:dyDescent="0.2">
      <c r="A42" s="61">
        <v>14</v>
      </c>
      <c r="B42" s="42" t="s">
        <v>50</v>
      </c>
      <c r="C42" s="56">
        <f>C43+C44</f>
        <v>820550</v>
      </c>
    </row>
    <row r="43" spans="1:12" s="22" customFormat="1" ht="20.25" x14ac:dyDescent="0.2">
      <c r="A43" s="62"/>
      <c r="B43" s="41" t="s">
        <v>51</v>
      </c>
      <c r="C43" s="57">
        <v>702800</v>
      </c>
    </row>
    <row r="44" spans="1:12" s="22" customFormat="1" ht="20.25" x14ac:dyDescent="0.2">
      <c r="A44" s="63"/>
      <c r="B44" s="41" t="s">
        <v>52</v>
      </c>
      <c r="C44" s="57">
        <v>117750</v>
      </c>
    </row>
    <row r="45" spans="1:12" s="24" customFormat="1" ht="20.25" x14ac:dyDescent="0.2">
      <c r="A45" s="75">
        <v>15</v>
      </c>
      <c r="B45" s="42" t="s">
        <v>20</v>
      </c>
      <c r="C45" s="58">
        <f>C47+C51+C46+C50</f>
        <v>854846.5199999999</v>
      </c>
    </row>
    <row r="46" spans="1:12" s="24" customFormat="1" ht="19.5" customHeight="1" x14ac:dyDescent="0.2">
      <c r="A46" s="75"/>
      <c r="B46" s="42" t="s">
        <v>21</v>
      </c>
      <c r="C46" s="58">
        <v>164148.1</v>
      </c>
      <c r="D46" s="25"/>
    </row>
    <row r="47" spans="1:12" s="26" customFormat="1" ht="19.5" customHeight="1" x14ac:dyDescent="0.2">
      <c r="A47" s="75"/>
      <c r="B47" s="42" t="s">
        <v>25</v>
      </c>
      <c r="C47" s="58">
        <f>SUM(C48:C49)</f>
        <v>402151.92</v>
      </c>
    </row>
    <row r="48" spans="1:12" s="27" customFormat="1" ht="19.5" customHeight="1" x14ac:dyDescent="0.2">
      <c r="A48" s="75"/>
      <c r="B48" s="41" t="s">
        <v>24</v>
      </c>
      <c r="C48" s="57">
        <v>313411.92</v>
      </c>
    </row>
    <row r="49" spans="1:3" s="22" customFormat="1" ht="19.5" customHeight="1" x14ac:dyDescent="0.2">
      <c r="A49" s="75"/>
      <c r="B49" s="41" t="s">
        <v>26</v>
      </c>
      <c r="C49" s="57">
        <v>88740</v>
      </c>
    </row>
    <row r="50" spans="1:3" s="22" customFormat="1" ht="19.5" customHeight="1" x14ac:dyDescent="0.2">
      <c r="A50" s="75"/>
      <c r="B50" s="42" t="s">
        <v>7</v>
      </c>
      <c r="C50" s="56">
        <v>553</v>
      </c>
    </row>
    <row r="51" spans="1:3" s="22" customFormat="1" ht="19.899999999999999" customHeight="1" x14ac:dyDescent="0.2">
      <c r="A51" s="75"/>
      <c r="B51" s="42" t="s">
        <v>47</v>
      </c>
      <c r="C51" s="56">
        <v>287993.5</v>
      </c>
    </row>
    <row r="52" spans="1:3" s="22" customFormat="1" ht="19.899999999999999" customHeight="1" x14ac:dyDescent="0.2">
      <c r="A52" s="72">
        <v>24</v>
      </c>
      <c r="B52" s="42" t="s">
        <v>38</v>
      </c>
      <c r="C52" s="52">
        <f>C53+C54+C55+C56</f>
        <v>238359.79</v>
      </c>
    </row>
    <row r="53" spans="1:3" s="22" customFormat="1" ht="42.75" customHeight="1" x14ac:dyDescent="0.2">
      <c r="A53" s="73"/>
      <c r="B53" s="41" t="s">
        <v>39</v>
      </c>
      <c r="C53" s="53">
        <v>13867.94</v>
      </c>
    </row>
    <row r="54" spans="1:3" s="22" customFormat="1" ht="24" customHeight="1" x14ac:dyDescent="0.2">
      <c r="A54" s="73"/>
      <c r="B54" s="41" t="s">
        <v>61</v>
      </c>
      <c r="C54" s="53">
        <v>115040.85</v>
      </c>
    </row>
    <row r="55" spans="1:3" s="22" customFormat="1" ht="20.25" customHeight="1" x14ac:dyDescent="0.2">
      <c r="A55" s="73"/>
      <c r="B55" s="41" t="s">
        <v>56</v>
      </c>
      <c r="C55" s="53">
        <v>60000</v>
      </c>
    </row>
    <row r="56" spans="1:3" s="22" customFormat="1" ht="20.25" customHeight="1" x14ac:dyDescent="0.2">
      <c r="A56" s="74"/>
      <c r="B56" s="41" t="s">
        <v>60</v>
      </c>
      <c r="C56" s="53">
        <v>49451</v>
      </c>
    </row>
    <row r="57" spans="1:3" s="22" customFormat="1" ht="20.25" x14ac:dyDescent="0.2">
      <c r="A57" s="61">
        <v>40</v>
      </c>
      <c r="B57" s="37" t="s">
        <v>8</v>
      </c>
      <c r="C57" s="52">
        <f>C58+C59+C60+C61</f>
        <v>131687.94</v>
      </c>
    </row>
    <row r="58" spans="1:3" s="22" customFormat="1" ht="40.5" x14ac:dyDescent="0.2">
      <c r="A58" s="62"/>
      <c r="B58" s="36" t="s">
        <v>15</v>
      </c>
      <c r="C58" s="57">
        <v>65737.820000000007</v>
      </c>
    </row>
    <row r="59" spans="1:3" s="22" customFormat="1" ht="20.25" x14ac:dyDescent="0.2">
      <c r="A59" s="62"/>
      <c r="B59" s="36" t="s">
        <v>33</v>
      </c>
      <c r="C59" s="57">
        <v>4679.96</v>
      </c>
    </row>
    <row r="60" spans="1:3" s="22" customFormat="1" ht="20.25" x14ac:dyDescent="0.2">
      <c r="A60" s="62"/>
      <c r="B60" s="36" t="s">
        <v>34</v>
      </c>
      <c r="C60" s="57">
        <v>49690.16</v>
      </c>
    </row>
    <row r="61" spans="1:3" s="22" customFormat="1" ht="20.25" x14ac:dyDescent="0.2">
      <c r="A61" s="63"/>
      <c r="B61" s="36" t="s">
        <v>59</v>
      </c>
      <c r="C61" s="57">
        <v>11580</v>
      </c>
    </row>
    <row r="62" spans="1:3" s="22" customFormat="1" ht="21" customHeight="1" x14ac:dyDescent="0.2">
      <c r="A62" s="61">
        <v>48</v>
      </c>
      <c r="B62" s="37" t="s">
        <v>5</v>
      </c>
      <c r="C62" s="56">
        <f>SUM(C63:C65)</f>
        <v>845124.09000000008</v>
      </c>
    </row>
    <row r="63" spans="1:3" s="22" customFormat="1" ht="40.5" x14ac:dyDescent="0.2">
      <c r="A63" s="62"/>
      <c r="B63" s="36" t="s">
        <v>22</v>
      </c>
      <c r="C63" s="57">
        <v>446277.09</v>
      </c>
    </row>
    <row r="64" spans="1:3" s="22" customFormat="1" ht="20.25" x14ac:dyDescent="0.2">
      <c r="A64" s="62"/>
      <c r="B64" s="38" t="s">
        <v>23</v>
      </c>
      <c r="C64" s="57">
        <v>289847</v>
      </c>
    </row>
    <row r="65" spans="1:3" s="22" customFormat="1" ht="20.25" x14ac:dyDescent="0.2">
      <c r="A65" s="63"/>
      <c r="B65" s="38" t="s">
        <v>48</v>
      </c>
      <c r="C65" s="57">
        <v>109000</v>
      </c>
    </row>
    <row r="66" spans="1:3" s="28" customFormat="1" ht="20.25" x14ac:dyDescent="0.2">
      <c r="A66" s="75">
        <v>73</v>
      </c>
      <c r="B66" s="35" t="s">
        <v>6</v>
      </c>
      <c r="C66" s="56">
        <f>SUM(C67:C67)</f>
        <v>266805.48</v>
      </c>
    </row>
    <row r="67" spans="1:3" s="28" customFormat="1" ht="40.5" x14ac:dyDescent="0.2">
      <c r="A67" s="75"/>
      <c r="B67" s="36" t="s">
        <v>9</v>
      </c>
      <c r="C67" s="57">
        <v>266805.48</v>
      </c>
    </row>
    <row r="68" spans="1:3" s="28" customFormat="1" ht="20.25" x14ac:dyDescent="0.2">
      <c r="A68" s="67">
        <v>76</v>
      </c>
      <c r="B68" s="51" t="s">
        <v>57</v>
      </c>
      <c r="C68" s="52">
        <f>C69</f>
        <v>20000</v>
      </c>
    </row>
    <row r="69" spans="1:3" s="28" customFormat="1" ht="40.5" x14ac:dyDescent="0.2">
      <c r="A69" s="69"/>
      <c r="B69" s="50" t="s">
        <v>58</v>
      </c>
      <c r="C69" s="53">
        <v>20000</v>
      </c>
    </row>
    <row r="70" spans="1:3" s="22" customFormat="1" ht="20.25" x14ac:dyDescent="0.2">
      <c r="A70" s="43"/>
      <c r="B70" s="44" t="s">
        <v>10</v>
      </c>
      <c r="C70" s="52">
        <f>C12+C35+C45+C52+C57+C62+C66+C68+C42+C39</f>
        <v>7784293.209999999</v>
      </c>
    </row>
    <row r="71" spans="1:3" s="2" customFormat="1" ht="36" customHeight="1" x14ac:dyDescent="0.2">
      <c r="A71" s="18"/>
      <c r="B71" s="19"/>
      <c r="C71" s="17"/>
    </row>
    <row r="72" spans="1:3" s="2" customFormat="1" ht="23.25" x14ac:dyDescent="0.2">
      <c r="A72" s="46" t="s">
        <v>62</v>
      </c>
      <c r="B72" s="47"/>
      <c r="C72" s="48" t="s">
        <v>63</v>
      </c>
    </row>
    <row r="73" spans="1:3" s="7" customFormat="1" ht="15.75" x14ac:dyDescent="0.2">
      <c r="A73" s="5"/>
      <c r="B73" s="4"/>
      <c r="C73" s="6"/>
    </row>
    <row r="74" spans="1:3" s="7" customFormat="1" ht="15.75" x14ac:dyDescent="0.2">
      <c r="A74" s="5"/>
      <c r="B74" s="4"/>
      <c r="C74" s="6"/>
    </row>
    <row r="75" spans="1:3" s="7" customFormat="1" ht="15.75" x14ac:dyDescent="0.2">
      <c r="A75" s="5"/>
      <c r="B75" s="4"/>
      <c r="C75" s="6"/>
    </row>
    <row r="76" spans="1:3" s="7" customFormat="1" ht="15.75" x14ac:dyDescent="0.2">
      <c r="A76" s="5"/>
      <c r="B76" s="4"/>
      <c r="C76" s="6"/>
    </row>
    <row r="77" spans="1:3" s="7" customFormat="1" ht="15.75" x14ac:dyDescent="0.2">
      <c r="A77" s="5"/>
      <c r="B77" s="4"/>
      <c r="C77" s="6"/>
    </row>
    <row r="78" spans="1:3" s="7" customFormat="1" ht="15.75" x14ac:dyDescent="0.2">
      <c r="A78" s="5"/>
      <c r="B78" s="4"/>
      <c r="C78" s="6"/>
    </row>
    <row r="79" spans="1:3" s="7" customFormat="1" ht="15.75" x14ac:dyDescent="0.2">
      <c r="A79" s="8"/>
      <c r="B79" s="9"/>
      <c r="C79" s="6"/>
    </row>
    <row r="80" spans="1:3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  <row r="143" ht="15.75" x14ac:dyDescent="0.2"/>
    <row r="144" ht="15.75" x14ac:dyDescent="0.2"/>
    <row r="145" ht="15.75" x14ac:dyDescent="0.2"/>
    <row r="146" ht="15.75" x14ac:dyDescent="0.2"/>
    <row r="147" ht="15.75" x14ac:dyDescent="0.2"/>
    <row r="148" ht="15.75" x14ac:dyDescent="0.2"/>
    <row r="149" ht="15.75" x14ac:dyDescent="0.2"/>
    <row r="150" ht="15.75" x14ac:dyDescent="0.2"/>
    <row r="151" ht="15.75" x14ac:dyDescent="0.2"/>
    <row r="152" ht="15.75" x14ac:dyDescent="0.2"/>
    <row r="153" ht="15.75" x14ac:dyDescent="0.2"/>
    <row r="154" ht="15.75" x14ac:dyDescent="0.2"/>
    <row r="155" ht="15.75" x14ac:dyDescent="0.2"/>
    <row r="156" ht="15.75" x14ac:dyDescent="0.2"/>
    <row r="157" ht="15.75" x14ac:dyDescent="0.2"/>
    <row r="158" ht="15.75" x14ac:dyDescent="0.2"/>
  </sheetData>
  <autoFilter ref="A11:C70"/>
  <mergeCells count="15">
    <mergeCell ref="A52:A56"/>
    <mergeCell ref="A45:A51"/>
    <mergeCell ref="A66:A67"/>
    <mergeCell ref="A62:A65"/>
    <mergeCell ref="A68:A69"/>
    <mergeCell ref="A57:A61"/>
    <mergeCell ref="A7:C7"/>
    <mergeCell ref="A8:C8"/>
    <mergeCell ref="C10:C11"/>
    <mergeCell ref="A42:A44"/>
    <mergeCell ref="A39:A41"/>
    <mergeCell ref="A12:A34"/>
    <mergeCell ref="B10:B11"/>
    <mergeCell ref="A10:A11"/>
    <mergeCell ref="A35:A38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2018-02-22T06:56:06Z</cp:lastPrinted>
  <dcterms:created xsi:type="dcterms:W3CDTF">1996-10-08T23:32:33Z</dcterms:created>
  <dcterms:modified xsi:type="dcterms:W3CDTF">2018-04-16T06:33:21Z</dcterms:modified>
</cp:coreProperties>
</file>