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додаток 5" sheetId="3" r:id="rId1"/>
  </sheets>
  <definedNames>
    <definedName name="_xlnm.Print_Area" localSheetId="0">'додаток 5'!$A$1:$M$37</definedName>
  </definedNames>
  <calcPr calcId="114210"/>
</workbook>
</file>

<file path=xl/calcChain.xml><?xml version="1.0" encoding="utf-8"?>
<calcChain xmlns="http://schemas.openxmlformats.org/spreadsheetml/2006/main">
  <c r="F32" i="3"/>
  <c r="G32"/>
  <c r="H32"/>
  <c r="I32"/>
  <c r="J32"/>
  <c r="K32"/>
  <c r="L32"/>
  <c r="M32"/>
  <c r="E32"/>
  <c r="D32"/>
  <c r="I10"/>
  <c r="I14"/>
  <c r="I35"/>
  <c r="I20"/>
  <c r="D20"/>
  <c r="I22"/>
  <c r="I24"/>
  <c r="I30"/>
  <c r="F10"/>
  <c r="F35"/>
  <c r="F14"/>
  <c r="F20"/>
  <c r="F22"/>
  <c r="F24"/>
  <c r="F30"/>
  <c r="G10"/>
  <c r="G14"/>
  <c r="G20"/>
  <c r="G22"/>
  <c r="G35"/>
  <c r="G24"/>
  <c r="G30"/>
  <c r="H10"/>
  <c r="H14"/>
  <c r="H35"/>
  <c r="H20"/>
  <c r="H22"/>
  <c r="H24"/>
  <c r="H30"/>
  <c r="J10"/>
  <c r="J14"/>
  <c r="J20"/>
  <c r="J22"/>
  <c r="J35"/>
  <c r="J24"/>
  <c r="J30"/>
  <c r="K10"/>
  <c r="K14"/>
  <c r="K35"/>
  <c r="K20"/>
  <c r="K22"/>
  <c r="K24"/>
  <c r="K30"/>
  <c r="L10"/>
  <c r="L14"/>
  <c r="L20"/>
  <c r="L22"/>
  <c r="L35"/>
  <c r="L24"/>
  <c r="L30"/>
  <c r="M10"/>
  <c r="M14"/>
  <c r="M35"/>
  <c r="M20"/>
  <c r="M22"/>
  <c r="M24"/>
  <c r="M30"/>
  <c r="E10"/>
  <c r="D10"/>
  <c r="E14"/>
  <c r="D14"/>
  <c r="E20"/>
  <c r="E22"/>
  <c r="D22"/>
  <c r="E24"/>
  <c r="D24"/>
  <c r="E30"/>
  <c r="D31"/>
  <c r="D30"/>
  <c r="D33"/>
  <c r="D25"/>
  <c r="D15"/>
  <c r="D11"/>
  <c r="D18"/>
  <c r="D12"/>
  <c r="D13"/>
  <c r="D16"/>
  <c r="D34"/>
  <c r="D17"/>
  <c r="D26"/>
  <c r="D27"/>
  <c r="D28"/>
  <c r="D29"/>
  <c r="D23"/>
  <c r="D21"/>
  <c r="D19"/>
  <c r="E35"/>
  <c r="D35"/>
</calcChain>
</file>

<file path=xl/sharedStrings.xml><?xml version="1.0" encoding="utf-8"?>
<sst xmlns="http://schemas.openxmlformats.org/spreadsheetml/2006/main" count="34" uniqueCount="34">
  <si>
    <t>Всього</t>
  </si>
  <si>
    <t>КВК</t>
  </si>
  <si>
    <t>Назва головного розпорядника коштів</t>
  </si>
  <si>
    <t>в т. ч.: по захищених статтях</t>
  </si>
  <si>
    <t>Видатки загального фонду</t>
  </si>
  <si>
    <t>Разом:</t>
  </si>
  <si>
    <t>грн.</t>
  </si>
  <si>
    <t>10</t>
  </si>
  <si>
    <t>Управління освіти міської ради</t>
  </si>
  <si>
    <t xml:space="preserve">до рішення міської ради </t>
  </si>
  <si>
    <t>VII скликання</t>
  </si>
  <si>
    <t>КПКВК</t>
  </si>
  <si>
    <t>1011020</t>
  </si>
  <si>
    <t>Відділ у справах сім'ї та молоді міської ради</t>
  </si>
  <si>
    <t>Зміни до захищених статей видатків міського бюджету на 2017 рік</t>
  </si>
  <si>
    <t>Департамент праці та соціального захисту населення міської ради</t>
  </si>
  <si>
    <t>Виконавчий комітет міської ради</t>
  </si>
  <si>
    <t>0317840</t>
  </si>
  <si>
    <t>1011080</t>
  </si>
  <si>
    <t>1011010</t>
  </si>
  <si>
    <t>1011170</t>
  </si>
  <si>
    <t>0311170</t>
  </si>
  <si>
    <t>0318600</t>
  </si>
  <si>
    <t>Управління культури міської ради</t>
  </si>
  <si>
    <t>Фінансове управління міської ради</t>
  </si>
  <si>
    <t>1011100</t>
  </si>
  <si>
    <t>0310000</t>
  </si>
  <si>
    <t>1010000</t>
  </si>
  <si>
    <t>03</t>
  </si>
  <si>
    <t>1110000</t>
  </si>
  <si>
    <t>Департамент економіки</t>
  </si>
  <si>
    <t>Додаток 5</t>
  </si>
  <si>
    <t>Секретар Чернівецької міської ради                                                                                                                                        В. Продан</t>
  </si>
  <si>
    <t>07.12.2017   № 979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</si>
</sst>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1" fontId="3" fillId="0" borderId="2" xfId="0" quotePrefix="1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1" fontId="4" fillId="0" borderId="2" xfId="0" quotePrefix="1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1" fontId="3" fillId="0" borderId="2" xfId="0" applyNumberFormat="1" applyFont="1" applyBorder="1" applyAlignment="1">
      <alignment horizontal="right" vertical="center"/>
    </xf>
    <xf numFmtId="1" fontId="4" fillId="0" borderId="2" xfId="0" quotePrefix="1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" fontId="3" fillId="0" borderId="4" xfId="0" quotePrefix="1" applyNumberFormat="1" applyFont="1" applyBorder="1" applyAlignment="1">
      <alignment vertical="center"/>
    </xf>
    <xf numFmtId="1" fontId="4" fillId="0" borderId="0" xfId="0" quotePrefix="1" applyNumberFormat="1" applyFont="1" applyBorder="1" applyAlignment="1">
      <alignment horizontal="right" vertical="center"/>
    </xf>
    <xf numFmtId="1" fontId="1" fillId="0" borderId="0" xfId="0" applyNumberFormat="1" applyFont="1"/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8"/>
  <sheetViews>
    <sheetView tabSelected="1" zoomScale="75" zoomScaleNormal="75" zoomScaleSheetLayoutView="50" workbookViewId="0">
      <selection activeCell="J35" sqref="J35"/>
    </sheetView>
  </sheetViews>
  <sheetFormatPr defaultColWidth="13.5703125" defaultRowHeight="44.25" customHeight="1"/>
  <cols>
    <col min="1" max="1" width="8.140625" style="1" customWidth="1"/>
    <col min="2" max="2" width="36.85546875" style="1" customWidth="1"/>
    <col min="3" max="3" width="13.85546875" style="1" customWidth="1"/>
    <col min="4" max="4" width="15.42578125" style="1" customWidth="1"/>
    <col min="5" max="6" width="12.7109375" style="1" customWidth="1"/>
    <col min="7" max="7" width="12.7109375" style="1" hidden="1" customWidth="1"/>
    <col min="8" max="8" width="12.7109375" style="1" customWidth="1"/>
    <col min="9" max="9" width="13.28515625" style="1" customWidth="1"/>
    <col min="10" max="13" width="12.7109375" style="1" customWidth="1"/>
    <col min="14" max="16384" width="13.5703125" style="1"/>
  </cols>
  <sheetData>
    <row r="1" spans="1:14" ht="20.25" customHeight="1">
      <c r="A1" s="5"/>
      <c r="B1" s="5"/>
      <c r="C1" s="5"/>
      <c r="D1" s="5"/>
      <c r="E1" s="5"/>
      <c r="F1" s="5"/>
      <c r="G1" s="5"/>
      <c r="H1" s="5"/>
      <c r="K1" s="5" t="s">
        <v>31</v>
      </c>
      <c r="L1" s="5"/>
      <c r="M1" s="5"/>
    </row>
    <row r="2" spans="1:14" ht="20.25" customHeight="1">
      <c r="A2" s="5"/>
      <c r="B2" s="5"/>
      <c r="C2" s="5"/>
      <c r="D2" s="5"/>
      <c r="E2" s="5"/>
      <c r="F2" s="5"/>
      <c r="G2" s="5"/>
      <c r="H2" s="5"/>
      <c r="K2" s="5" t="s">
        <v>9</v>
      </c>
      <c r="L2" s="5"/>
      <c r="M2" s="5"/>
    </row>
    <row r="3" spans="1:14" ht="20.25" customHeight="1">
      <c r="A3" s="5"/>
      <c r="B3" s="5"/>
      <c r="C3" s="5"/>
      <c r="D3" s="5"/>
      <c r="E3" s="5"/>
      <c r="F3" s="5"/>
      <c r="G3" s="5"/>
      <c r="H3" s="5"/>
      <c r="K3" s="6" t="s">
        <v>10</v>
      </c>
      <c r="L3" s="6"/>
      <c r="M3" s="5"/>
    </row>
    <row r="4" spans="1:14" ht="20.25" customHeight="1">
      <c r="A4" s="5"/>
      <c r="B4" s="5"/>
      <c r="C4" s="5"/>
      <c r="D4" s="5"/>
      <c r="E4" s="5"/>
      <c r="F4" s="5"/>
      <c r="G4" s="5"/>
      <c r="H4" s="7"/>
      <c r="K4" s="6" t="s">
        <v>33</v>
      </c>
      <c r="L4" s="6"/>
      <c r="M4" s="6"/>
    </row>
    <row r="5" spans="1:14" ht="38.25" customHeight="1">
      <c r="A5" s="34" t="s">
        <v>14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4" ht="30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8" t="s">
        <v>6</v>
      </c>
    </row>
    <row r="7" spans="1:14" ht="24.95" customHeight="1">
      <c r="A7" s="39" t="s">
        <v>1</v>
      </c>
      <c r="B7" s="36" t="s">
        <v>2</v>
      </c>
      <c r="C7" s="39" t="s">
        <v>11</v>
      </c>
      <c r="D7" s="35" t="s">
        <v>4</v>
      </c>
      <c r="E7" s="35"/>
      <c r="F7" s="35"/>
      <c r="G7" s="35"/>
      <c r="H7" s="35"/>
      <c r="I7" s="35"/>
      <c r="J7" s="35"/>
      <c r="K7" s="35"/>
      <c r="L7" s="35"/>
      <c r="M7" s="35"/>
    </row>
    <row r="8" spans="1:14" ht="24.95" customHeight="1">
      <c r="A8" s="40"/>
      <c r="B8" s="37"/>
      <c r="C8" s="40"/>
      <c r="D8" s="39" t="s">
        <v>0</v>
      </c>
      <c r="E8" s="35" t="s">
        <v>3</v>
      </c>
      <c r="F8" s="35"/>
      <c r="G8" s="35"/>
      <c r="H8" s="35"/>
      <c r="I8" s="35"/>
      <c r="J8" s="35"/>
      <c r="K8" s="35"/>
      <c r="L8" s="35"/>
      <c r="M8" s="35"/>
    </row>
    <row r="9" spans="1:14" ht="24" customHeight="1">
      <c r="A9" s="41"/>
      <c r="B9" s="38"/>
      <c r="C9" s="41"/>
      <c r="D9" s="41"/>
      <c r="E9" s="9">
        <v>2111</v>
      </c>
      <c r="F9" s="9">
        <v>2120</v>
      </c>
      <c r="G9" s="9">
        <v>2220</v>
      </c>
      <c r="H9" s="9">
        <v>2230</v>
      </c>
      <c r="I9" s="9">
        <v>2270</v>
      </c>
      <c r="J9" s="9">
        <v>2420</v>
      </c>
      <c r="K9" s="9">
        <v>2710</v>
      </c>
      <c r="L9" s="9">
        <v>2720</v>
      </c>
      <c r="M9" s="9">
        <v>2730</v>
      </c>
    </row>
    <row r="10" spans="1:14" ht="44.25" customHeight="1">
      <c r="A10" s="45" t="s">
        <v>28</v>
      </c>
      <c r="B10" s="42" t="s">
        <v>16</v>
      </c>
      <c r="C10" s="26" t="s">
        <v>26</v>
      </c>
      <c r="D10" s="16">
        <f t="shared" ref="D10:D34" si="0">SUM(E10:M10)</f>
        <v>-36000</v>
      </c>
      <c r="E10" s="27">
        <f>SUM(E11:E13)</f>
        <v>0</v>
      </c>
      <c r="F10" s="27">
        <f t="shared" ref="F10:M10" si="1">SUM(F11:F13)</f>
        <v>0</v>
      </c>
      <c r="G10" s="27">
        <f t="shared" si="1"/>
        <v>0</v>
      </c>
      <c r="H10" s="27">
        <f t="shared" si="1"/>
        <v>0</v>
      </c>
      <c r="I10" s="27">
        <f t="shared" si="1"/>
        <v>-26000</v>
      </c>
      <c r="J10" s="27">
        <f t="shared" si="1"/>
        <v>0</v>
      </c>
      <c r="K10" s="27">
        <f t="shared" si="1"/>
        <v>-7200</v>
      </c>
      <c r="L10" s="27">
        <f t="shared" si="1"/>
        <v>0</v>
      </c>
      <c r="M10" s="27">
        <f t="shared" si="1"/>
        <v>-2800</v>
      </c>
      <c r="N10" s="2"/>
    </row>
    <row r="11" spans="1:14" ht="44.25" customHeight="1">
      <c r="A11" s="46"/>
      <c r="B11" s="43"/>
      <c r="C11" s="25" t="s">
        <v>17</v>
      </c>
      <c r="D11" s="11">
        <f t="shared" si="0"/>
        <v>-7200</v>
      </c>
      <c r="E11" s="23"/>
      <c r="F11" s="23"/>
      <c r="G11" s="23"/>
      <c r="H11" s="23"/>
      <c r="I11" s="23"/>
      <c r="J11" s="23"/>
      <c r="K11" s="23">
        <v>-7200</v>
      </c>
      <c r="L11" s="23"/>
      <c r="M11" s="23"/>
      <c r="N11" s="2"/>
    </row>
    <row r="12" spans="1:14" ht="44.25" customHeight="1">
      <c r="A12" s="46"/>
      <c r="B12" s="43"/>
      <c r="C12" s="12" t="s">
        <v>21</v>
      </c>
      <c r="D12" s="11">
        <f t="shared" si="0"/>
        <v>-2800</v>
      </c>
      <c r="E12" s="23"/>
      <c r="F12" s="23"/>
      <c r="G12" s="23"/>
      <c r="H12" s="23"/>
      <c r="I12" s="23"/>
      <c r="J12" s="23"/>
      <c r="K12" s="23"/>
      <c r="L12" s="23"/>
      <c r="M12" s="23">
        <v>-2800</v>
      </c>
      <c r="N12" s="2"/>
    </row>
    <row r="13" spans="1:14" ht="44.25" customHeight="1">
      <c r="A13" s="47"/>
      <c r="B13" s="44"/>
      <c r="C13" s="12" t="s">
        <v>22</v>
      </c>
      <c r="D13" s="11">
        <f t="shared" si="0"/>
        <v>-26000</v>
      </c>
      <c r="E13" s="23"/>
      <c r="F13" s="23"/>
      <c r="G13" s="23"/>
      <c r="H13" s="23"/>
      <c r="I13" s="23">
        <v>-26000</v>
      </c>
      <c r="J13" s="23"/>
      <c r="K13" s="23"/>
      <c r="L13" s="23"/>
      <c r="M13" s="23"/>
      <c r="N13" s="2"/>
    </row>
    <row r="14" spans="1:14" ht="44.25" customHeight="1">
      <c r="A14" s="48" t="s">
        <v>7</v>
      </c>
      <c r="B14" s="42" t="s">
        <v>8</v>
      </c>
      <c r="C14" s="28" t="s">
        <v>27</v>
      </c>
      <c r="D14" s="16">
        <f t="shared" si="0"/>
        <v>-10391675</v>
      </c>
      <c r="E14" s="27">
        <f>SUM(E15:E19)</f>
        <v>-3370600</v>
      </c>
      <c r="F14" s="27">
        <f t="shared" ref="F14:M14" si="2">SUM(F15:F19)</f>
        <v>-59000</v>
      </c>
      <c r="G14" s="27">
        <f t="shared" si="2"/>
        <v>0</v>
      </c>
      <c r="H14" s="27">
        <f t="shared" si="2"/>
        <v>-673400</v>
      </c>
      <c r="I14" s="27">
        <f t="shared" si="2"/>
        <v>-5968585</v>
      </c>
      <c r="J14" s="27">
        <f t="shared" si="2"/>
        <v>0</v>
      </c>
      <c r="K14" s="27">
        <f t="shared" si="2"/>
        <v>0</v>
      </c>
      <c r="L14" s="27">
        <f t="shared" si="2"/>
        <v>-263200</v>
      </c>
      <c r="M14" s="27">
        <f t="shared" si="2"/>
        <v>-56890</v>
      </c>
      <c r="N14" s="33"/>
    </row>
    <row r="15" spans="1:14" ht="44.25" customHeight="1">
      <c r="A15" s="49"/>
      <c r="B15" s="43"/>
      <c r="C15" s="12" t="s">
        <v>19</v>
      </c>
      <c r="D15" s="11">
        <f t="shared" si="0"/>
        <v>-4389700</v>
      </c>
      <c r="E15" s="23">
        <v>-2389700</v>
      </c>
      <c r="F15" s="23"/>
      <c r="G15" s="23"/>
      <c r="H15" s="23"/>
      <c r="I15" s="23">
        <v>-2000000</v>
      </c>
      <c r="J15" s="23"/>
      <c r="K15" s="23"/>
      <c r="L15" s="23"/>
      <c r="M15" s="23"/>
    </row>
    <row r="16" spans="1:14" ht="44.25" customHeight="1">
      <c r="A16" s="49"/>
      <c r="B16" s="43"/>
      <c r="C16" s="12" t="s">
        <v>12</v>
      </c>
      <c r="D16" s="11">
        <f t="shared" si="0"/>
        <v>-4052600</v>
      </c>
      <c r="E16" s="23">
        <v>-552600</v>
      </c>
      <c r="F16" s="23"/>
      <c r="G16" s="23"/>
      <c r="H16" s="23"/>
      <c r="I16" s="23">
        <v>-3500000</v>
      </c>
      <c r="J16" s="23"/>
      <c r="K16" s="23"/>
      <c r="L16" s="23"/>
      <c r="M16" s="23"/>
    </row>
    <row r="17" spans="1:15" ht="44.25" customHeight="1">
      <c r="A17" s="49"/>
      <c r="B17" s="43"/>
      <c r="C17" s="12" t="s">
        <v>18</v>
      </c>
      <c r="D17" s="11">
        <f t="shared" si="0"/>
        <v>-532000</v>
      </c>
      <c r="E17" s="23">
        <v>-206000</v>
      </c>
      <c r="F17" s="23">
        <v>-26000</v>
      </c>
      <c r="G17" s="23"/>
      <c r="H17" s="23">
        <v>-300000</v>
      </c>
      <c r="I17" s="23"/>
      <c r="J17" s="23"/>
      <c r="K17" s="23"/>
      <c r="L17" s="23"/>
      <c r="M17" s="23"/>
    </row>
    <row r="18" spans="1:15" ht="44.25" customHeight="1">
      <c r="A18" s="49"/>
      <c r="B18" s="43"/>
      <c r="C18" s="12" t="s">
        <v>25</v>
      </c>
      <c r="D18" s="11">
        <f t="shared" si="0"/>
        <v>-1162075</v>
      </c>
      <c r="E18" s="23"/>
      <c r="F18" s="23"/>
      <c r="G18" s="23"/>
      <c r="H18" s="23">
        <v>-373400</v>
      </c>
      <c r="I18" s="23">
        <v>-468585</v>
      </c>
      <c r="J18" s="23"/>
      <c r="K18" s="23"/>
      <c r="L18" s="23">
        <v>-263200</v>
      </c>
      <c r="M18" s="23">
        <v>-56890</v>
      </c>
      <c r="O18" s="33"/>
    </row>
    <row r="19" spans="1:15" ht="44.25" customHeight="1">
      <c r="A19" s="49"/>
      <c r="B19" s="43"/>
      <c r="C19" s="30" t="s">
        <v>20</v>
      </c>
      <c r="D19" s="31">
        <f t="shared" si="0"/>
        <v>-255300</v>
      </c>
      <c r="E19" s="23">
        <v>-222300</v>
      </c>
      <c r="F19" s="23">
        <v>-33000</v>
      </c>
      <c r="G19" s="23"/>
      <c r="H19" s="23"/>
      <c r="I19" s="23"/>
      <c r="J19" s="23"/>
      <c r="K19" s="23"/>
      <c r="L19" s="23"/>
      <c r="M19" s="23"/>
    </row>
    <row r="20" spans="1:15" ht="44.25" customHeight="1">
      <c r="A20" s="50">
        <v>11</v>
      </c>
      <c r="B20" s="51" t="s">
        <v>13</v>
      </c>
      <c r="C20" s="26" t="s">
        <v>29</v>
      </c>
      <c r="D20" s="16">
        <f t="shared" si="0"/>
        <v>0</v>
      </c>
      <c r="E20" s="27">
        <f>SUM(E21)</f>
        <v>-21335</v>
      </c>
      <c r="F20" s="27">
        <f t="shared" ref="F20:M20" si="3">SUM(F21)</f>
        <v>21335</v>
      </c>
      <c r="G20" s="27">
        <f t="shared" si="3"/>
        <v>0</v>
      </c>
      <c r="H20" s="27">
        <f t="shared" si="3"/>
        <v>0</v>
      </c>
      <c r="I20" s="27">
        <f t="shared" si="3"/>
        <v>0</v>
      </c>
      <c r="J20" s="27">
        <f t="shared" si="3"/>
        <v>0</v>
      </c>
      <c r="K20" s="27">
        <f t="shared" si="3"/>
        <v>0</v>
      </c>
      <c r="L20" s="27">
        <f t="shared" si="3"/>
        <v>0</v>
      </c>
      <c r="M20" s="27">
        <f t="shared" si="3"/>
        <v>0</v>
      </c>
    </row>
    <row r="21" spans="1:15" ht="44.25" customHeight="1">
      <c r="A21" s="50"/>
      <c r="B21" s="51"/>
      <c r="C21" s="10">
        <v>1113131</v>
      </c>
      <c r="D21" s="11">
        <f t="shared" si="0"/>
        <v>0</v>
      </c>
      <c r="E21" s="23">
        <v>-21335</v>
      </c>
      <c r="F21" s="23">
        <v>21335</v>
      </c>
      <c r="G21" s="23"/>
      <c r="H21" s="23"/>
      <c r="I21" s="23"/>
      <c r="J21" s="23"/>
      <c r="K21" s="23"/>
      <c r="L21" s="23"/>
      <c r="M21" s="23"/>
      <c r="N21" s="2"/>
    </row>
    <row r="22" spans="1:15" ht="44.25" customHeight="1">
      <c r="A22" s="45">
        <v>15</v>
      </c>
      <c r="B22" s="42" t="s">
        <v>15</v>
      </c>
      <c r="C22" s="29">
        <v>1510000</v>
      </c>
      <c r="D22" s="16">
        <f t="shared" si="0"/>
        <v>-74700</v>
      </c>
      <c r="E22" s="27">
        <f>SUM(E23)</f>
        <v>0</v>
      </c>
      <c r="F22" s="27">
        <f t="shared" ref="F22:M22" si="4">SUM(F23)</f>
        <v>0</v>
      </c>
      <c r="G22" s="27">
        <f t="shared" si="4"/>
        <v>0</v>
      </c>
      <c r="H22" s="27">
        <f t="shared" si="4"/>
        <v>0</v>
      </c>
      <c r="I22" s="27">
        <f t="shared" si="4"/>
        <v>-74700</v>
      </c>
      <c r="J22" s="27">
        <f t="shared" si="4"/>
        <v>0</v>
      </c>
      <c r="K22" s="27">
        <f t="shared" si="4"/>
        <v>0</v>
      </c>
      <c r="L22" s="27">
        <f t="shared" si="4"/>
        <v>0</v>
      </c>
      <c r="M22" s="27">
        <f t="shared" si="4"/>
        <v>0</v>
      </c>
      <c r="N22" s="2"/>
    </row>
    <row r="23" spans="1:15" ht="44.25" customHeight="1">
      <c r="A23" s="47"/>
      <c r="B23" s="44"/>
      <c r="C23" s="10">
        <v>1510180</v>
      </c>
      <c r="D23" s="11">
        <f t="shared" si="0"/>
        <v>-74700</v>
      </c>
      <c r="E23" s="23"/>
      <c r="F23" s="23"/>
      <c r="G23" s="23"/>
      <c r="H23" s="23"/>
      <c r="I23" s="23">
        <v>-74700</v>
      </c>
      <c r="J23" s="23"/>
      <c r="K23" s="23"/>
      <c r="L23" s="23"/>
      <c r="M23" s="23"/>
      <c r="N23" s="2"/>
    </row>
    <row r="24" spans="1:15" ht="44.25" customHeight="1">
      <c r="A24" s="45">
        <v>24</v>
      </c>
      <c r="B24" s="42" t="s">
        <v>23</v>
      </c>
      <c r="C24" s="29">
        <v>2410000</v>
      </c>
      <c r="D24" s="16">
        <f t="shared" si="0"/>
        <v>-579100</v>
      </c>
      <c r="E24" s="27">
        <f>SUM(E25:E29)</f>
        <v>11400</v>
      </c>
      <c r="F24" s="27">
        <f t="shared" ref="F24:M24" si="5">SUM(F25:F29)</f>
        <v>4500</v>
      </c>
      <c r="G24" s="27">
        <f t="shared" si="5"/>
        <v>0</v>
      </c>
      <c r="H24" s="27">
        <f t="shared" si="5"/>
        <v>0</v>
      </c>
      <c r="I24" s="27">
        <f t="shared" si="5"/>
        <v>-595000</v>
      </c>
      <c r="J24" s="27">
        <f t="shared" si="5"/>
        <v>0</v>
      </c>
      <c r="K24" s="27">
        <f t="shared" si="5"/>
        <v>0</v>
      </c>
      <c r="L24" s="27">
        <f t="shared" si="5"/>
        <v>0</v>
      </c>
      <c r="M24" s="27">
        <f t="shared" si="5"/>
        <v>0</v>
      </c>
      <c r="N24" s="2"/>
    </row>
    <row r="25" spans="1:15" ht="44.25" customHeight="1">
      <c r="A25" s="46"/>
      <c r="B25" s="43"/>
      <c r="C25" s="10">
        <v>2410180</v>
      </c>
      <c r="D25" s="11">
        <f t="shared" si="0"/>
        <v>-25000</v>
      </c>
      <c r="E25" s="23"/>
      <c r="F25" s="23"/>
      <c r="G25" s="23"/>
      <c r="H25" s="23"/>
      <c r="I25" s="23">
        <v>-25000</v>
      </c>
      <c r="J25" s="23"/>
      <c r="K25" s="23"/>
      <c r="L25" s="23"/>
      <c r="M25" s="23"/>
      <c r="N25" s="2"/>
    </row>
    <row r="26" spans="1:15" ht="44.25" customHeight="1">
      <c r="A26" s="46"/>
      <c r="B26" s="43"/>
      <c r="C26" s="10">
        <v>2414060</v>
      </c>
      <c r="D26" s="11">
        <f t="shared" si="0"/>
        <v>-130000</v>
      </c>
      <c r="E26" s="23">
        <v>-4500</v>
      </c>
      <c r="F26" s="23">
        <v>4500</v>
      </c>
      <c r="G26" s="23"/>
      <c r="H26" s="23"/>
      <c r="I26" s="23">
        <v>-130000</v>
      </c>
      <c r="J26" s="23"/>
      <c r="K26" s="23"/>
      <c r="L26" s="23"/>
      <c r="M26" s="23"/>
      <c r="N26" s="2"/>
    </row>
    <row r="27" spans="1:15" ht="44.25" customHeight="1">
      <c r="A27" s="46"/>
      <c r="B27" s="43"/>
      <c r="C27" s="10">
        <v>2414090</v>
      </c>
      <c r="D27" s="11">
        <f t="shared" si="0"/>
        <v>-274100</v>
      </c>
      <c r="E27" s="23">
        <v>15900</v>
      </c>
      <c r="F27" s="23"/>
      <c r="G27" s="23"/>
      <c r="H27" s="23"/>
      <c r="I27" s="23">
        <v>-290000</v>
      </c>
      <c r="J27" s="23"/>
      <c r="K27" s="23"/>
      <c r="L27" s="23"/>
      <c r="M27" s="23"/>
      <c r="N27" s="2"/>
    </row>
    <row r="28" spans="1:15" ht="44.25" customHeight="1">
      <c r="A28" s="46"/>
      <c r="B28" s="43"/>
      <c r="C28" s="10">
        <v>2414100</v>
      </c>
      <c r="D28" s="11">
        <f t="shared" si="0"/>
        <v>-130000</v>
      </c>
      <c r="E28" s="23"/>
      <c r="F28" s="23"/>
      <c r="G28" s="23"/>
      <c r="H28" s="23"/>
      <c r="I28" s="23">
        <v>-130000</v>
      </c>
      <c r="J28" s="23"/>
      <c r="K28" s="23"/>
      <c r="L28" s="23"/>
      <c r="M28" s="23"/>
      <c r="N28" s="2"/>
    </row>
    <row r="29" spans="1:15" ht="44.25" customHeight="1">
      <c r="A29" s="47"/>
      <c r="B29" s="44"/>
      <c r="C29" s="10">
        <v>2414200</v>
      </c>
      <c r="D29" s="11">
        <f t="shared" si="0"/>
        <v>-20000</v>
      </c>
      <c r="E29" s="23"/>
      <c r="F29" s="23"/>
      <c r="G29" s="23"/>
      <c r="H29" s="23"/>
      <c r="I29" s="23">
        <v>-20000</v>
      </c>
      <c r="J29" s="23"/>
      <c r="K29" s="23"/>
      <c r="L29" s="23"/>
      <c r="M29" s="23"/>
      <c r="N29" s="2"/>
    </row>
    <row r="30" spans="1:15" ht="44.25" customHeight="1">
      <c r="A30" s="45">
        <v>73</v>
      </c>
      <c r="B30" s="42" t="s">
        <v>30</v>
      </c>
      <c r="C30" s="29">
        <v>7310000</v>
      </c>
      <c r="D30" s="16">
        <f>D31</f>
        <v>-29000</v>
      </c>
      <c r="E30" s="16">
        <f t="shared" ref="E30:M30" si="6">E31</f>
        <v>0</v>
      </c>
      <c r="F30" s="16">
        <f t="shared" si="6"/>
        <v>0</v>
      </c>
      <c r="G30" s="16">
        <f t="shared" si="6"/>
        <v>0</v>
      </c>
      <c r="H30" s="16">
        <f t="shared" si="6"/>
        <v>0</v>
      </c>
      <c r="I30" s="16">
        <f t="shared" si="6"/>
        <v>-29000</v>
      </c>
      <c r="J30" s="16">
        <f t="shared" si="6"/>
        <v>0</v>
      </c>
      <c r="K30" s="16">
        <f t="shared" si="6"/>
        <v>0</v>
      </c>
      <c r="L30" s="16">
        <f t="shared" si="6"/>
        <v>0</v>
      </c>
      <c r="M30" s="16">
        <f t="shared" si="6"/>
        <v>0</v>
      </c>
      <c r="N30" s="2"/>
    </row>
    <row r="31" spans="1:15" ht="44.25" customHeight="1">
      <c r="A31" s="47"/>
      <c r="B31" s="44"/>
      <c r="C31" s="10">
        <v>7310180</v>
      </c>
      <c r="D31" s="11">
        <f>SUM(E31:M31)</f>
        <v>-29000</v>
      </c>
      <c r="E31" s="23"/>
      <c r="F31" s="23"/>
      <c r="G31" s="23"/>
      <c r="H31" s="23"/>
      <c r="I31" s="23">
        <v>-29000</v>
      </c>
      <c r="J31" s="23"/>
      <c r="K31" s="23"/>
      <c r="L31" s="23"/>
      <c r="M31" s="23"/>
      <c r="N31" s="2"/>
    </row>
    <row r="32" spans="1:15" ht="44.25" customHeight="1">
      <c r="A32" s="45">
        <v>75</v>
      </c>
      <c r="B32" s="42" t="s">
        <v>24</v>
      </c>
      <c r="C32" s="29">
        <v>7510000</v>
      </c>
      <c r="D32" s="16">
        <f>SUM(E32:M32)</f>
        <v>-28000</v>
      </c>
      <c r="E32" s="27">
        <f>SUM(E34+E33)</f>
        <v>0</v>
      </c>
      <c r="F32" s="27">
        <f t="shared" ref="F32:M32" si="7">SUM(F34+F33)</f>
        <v>0</v>
      </c>
      <c r="G32" s="27">
        <f t="shared" si="7"/>
        <v>0</v>
      </c>
      <c r="H32" s="27">
        <f t="shared" si="7"/>
        <v>0</v>
      </c>
      <c r="I32" s="27">
        <f t="shared" si="7"/>
        <v>-28000</v>
      </c>
      <c r="J32" s="27">
        <f t="shared" si="7"/>
        <v>0</v>
      </c>
      <c r="K32" s="27">
        <f t="shared" si="7"/>
        <v>0</v>
      </c>
      <c r="L32" s="27">
        <f t="shared" si="7"/>
        <v>0</v>
      </c>
      <c r="M32" s="27">
        <f t="shared" si="7"/>
        <v>0</v>
      </c>
      <c r="N32" s="2"/>
    </row>
    <row r="33" spans="1:14" ht="44.25" customHeight="1">
      <c r="A33" s="46"/>
      <c r="B33" s="43"/>
      <c r="C33" s="10">
        <v>7510180</v>
      </c>
      <c r="D33" s="11">
        <f>SUM(E33:M33)</f>
        <v>-28000</v>
      </c>
      <c r="E33" s="23"/>
      <c r="F33" s="23"/>
      <c r="G33" s="23"/>
      <c r="H33" s="23"/>
      <c r="I33" s="23">
        <v>-28000</v>
      </c>
      <c r="J33" s="23"/>
      <c r="K33" s="23"/>
      <c r="L33" s="23"/>
      <c r="M33" s="23"/>
      <c r="N33" s="2"/>
    </row>
    <row r="34" spans="1:14" ht="44.25" customHeight="1">
      <c r="A34" s="47"/>
      <c r="B34" s="44"/>
      <c r="C34" s="10">
        <v>7519010</v>
      </c>
      <c r="D34" s="11">
        <f t="shared" si="0"/>
        <v>0</v>
      </c>
      <c r="E34" s="23"/>
      <c r="F34" s="23"/>
      <c r="G34" s="23"/>
      <c r="H34" s="23"/>
      <c r="I34" s="23"/>
      <c r="J34" s="23">
        <v>0</v>
      </c>
      <c r="K34" s="23"/>
      <c r="L34" s="23"/>
      <c r="M34" s="23"/>
      <c r="N34" s="2"/>
    </row>
    <row r="35" spans="1:14" ht="44.25" customHeight="1">
      <c r="A35" s="13"/>
      <c r="B35" s="14" t="s">
        <v>5</v>
      </c>
      <c r="C35" s="15"/>
      <c r="D35" s="16">
        <f>SUM(E35:M35)</f>
        <v>-11138475</v>
      </c>
      <c r="E35" s="24">
        <f>SUM(E10+E14+E20+E22+E24+E32+E30)</f>
        <v>-3380535</v>
      </c>
      <c r="F35" s="24">
        <f t="shared" ref="F35:M35" si="8">SUM(F10+F14+F20+F22+F24+F32+F30)</f>
        <v>-33165</v>
      </c>
      <c r="G35" s="24">
        <f t="shared" si="8"/>
        <v>0</v>
      </c>
      <c r="H35" s="24">
        <f t="shared" si="8"/>
        <v>-673400</v>
      </c>
      <c r="I35" s="24">
        <f>SUM(I10+I14+I20+I22+I24+I32+I30)</f>
        <v>-6721285</v>
      </c>
      <c r="J35" s="24">
        <f t="shared" si="8"/>
        <v>0</v>
      </c>
      <c r="K35" s="24">
        <f t="shared" si="8"/>
        <v>-7200</v>
      </c>
      <c r="L35" s="24">
        <f t="shared" si="8"/>
        <v>-263200</v>
      </c>
      <c r="M35" s="24">
        <f t="shared" si="8"/>
        <v>-59690</v>
      </c>
    </row>
    <row r="36" spans="1:14" ht="44.25" customHeight="1">
      <c r="A36" s="17"/>
      <c r="B36" s="18"/>
      <c r="C36" s="19"/>
      <c r="D36" s="20"/>
      <c r="E36" s="32"/>
      <c r="F36" s="32"/>
      <c r="G36" s="32"/>
      <c r="H36" s="32"/>
      <c r="I36" s="32"/>
      <c r="J36" s="32"/>
      <c r="K36" s="32"/>
      <c r="L36" s="32"/>
      <c r="M36" s="32"/>
    </row>
    <row r="37" spans="1:14" s="4" customFormat="1" ht="24.95" customHeight="1">
      <c r="A37" s="21" t="s">
        <v>32</v>
      </c>
      <c r="B37" s="22"/>
      <c r="C37" s="22"/>
      <c r="D37" s="22"/>
      <c r="E37" s="22"/>
      <c r="F37" s="22"/>
      <c r="G37" s="22"/>
      <c r="H37" s="22"/>
      <c r="I37" s="22"/>
      <c r="J37" s="22"/>
      <c r="K37" s="21"/>
      <c r="L37" s="21"/>
      <c r="M37" s="22"/>
    </row>
    <row r="38" spans="1:14" ht="19.5" customHeight="1">
      <c r="A38" s="3"/>
    </row>
  </sheetData>
  <mergeCells count="21">
    <mergeCell ref="A22:A23"/>
    <mergeCell ref="B22:B23"/>
    <mergeCell ref="A32:A34"/>
    <mergeCell ref="B32:B34"/>
    <mergeCell ref="B24:B29"/>
    <mergeCell ref="A24:A29"/>
    <mergeCell ref="B30:B31"/>
    <mergeCell ref="A30:A31"/>
    <mergeCell ref="B10:B13"/>
    <mergeCell ref="A10:A13"/>
    <mergeCell ref="B14:B19"/>
    <mergeCell ref="A14:A19"/>
    <mergeCell ref="A20:A21"/>
    <mergeCell ref="B20:B21"/>
    <mergeCell ref="A5:M5"/>
    <mergeCell ref="E8:M8"/>
    <mergeCell ref="B7:B9"/>
    <mergeCell ref="A7:A9"/>
    <mergeCell ref="C7:C9"/>
    <mergeCell ref="D8:D9"/>
    <mergeCell ref="D7:M7"/>
  </mergeCells>
  <phoneticPr fontId="0" type="noConversion"/>
  <pageMargins left="1.1811023622047245" right="0.27559055118110237" top="0.6692913385826772" bottom="0.31496062992125984" header="0.27559055118110237" footer="0.23622047244094491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5</vt:lpstr>
      <vt:lpstr>'додаток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Ivancheskyl</cp:lastModifiedBy>
  <cp:lastPrinted>2017-12-07T13:37:45Z</cp:lastPrinted>
  <dcterms:created xsi:type="dcterms:W3CDTF">1996-10-08T23:32:33Z</dcterms:created>
  <dcterms:modified xsi:type="dcterms:W3CDTF">2017-12-11T12:19:36Z</dcterms:modified>
</cp:coreProperties>
</file>