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0755" yWindow="-15" windowWidth="5385" windowHeight="10920"/>
  </bookViews>
  <sheets>
    <sheet name="додаток 2" sheetId="5" r:id="rId1"/>
  </sheets>
  <definedNames>
    <definedName name="_xlnm._FilterDatabase" localSheetId="0" hidden="1">'додаток 2'!$A$11:$C$54</definedName>
    <definedName name="_xlnm.Print_Titles" localSheetId="0">'додаток 2'!$10:$11</definedName>
    <definedName name="_xlnm.Print_Area" localSheetId="0">'додаток 2'!$A$1:$C$56</definedName>
  </definedNames>
  <calcPr calcId="162913" fullCalcOnLoad="1"/>
</workbook>
</file>

<file path=xl/calcChain.xml><?xml version="1.0" encoding="utf-8"?>
<calcChain xmlns="http://schemas.openxmlformats.org/spreadsheetml/2006/main">
  <c r="C17" i="5" l="1"/>
  <c r="C32" i="5"/>
  <c r="C43" i="5"/>
  <c r="C45" i="5"/>
  <c r="C27" i="5"/>
  <c r="C22" i="5"/>
  <c r="C12" i="5" s="1"/>
  <c r="C54" i="5" s="1"/>
  <c r="C52" i="5"/>
  <c r="C49" i="5"/>
  <c r="C38" i="5"/>
  <c r="C36" i="5" s="1"/>
</calcChain>
</file>

<file path=xl/sharedStrings.xml><?xml version="1.0" encoding="utf-8"?>
<sst xmlns="http://schemas.openxmlformats.org/spreadsheetml/2006/main" count="54" uniqueCount="52">
  <si>
    <t>Виконавчий комітет міської ради</t>
  </si>
  <si>
    <t>Видатки на відрядження</t>
  </si>
  <si>
    <t>Оплата електроенергії</t>
  </si>
  <si>
    <t>Оплата природного газу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</si>
  <si>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</si>
  <si>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</si>
  <si>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</si>
  <si>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</si>
  <si>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</si>
  <si>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На утримання відділу з питань обліку та контролю платежів за оренду комунального майна департаменту економіки</t>
  </si>
  <si>
    <t>Всього:</t>
  </si>
  <si>
    <t xml:space="preserve">Видатки в розрізі головних розпорядників коштів </t>
  </si>
  <si>
    <t>(грн.)</t>
  </si>
  <si>
    <t>Оплата комунальних послуг та енергоносіїв (музей Г. Дроздовського)</t>
  </si>
  <si>
    <t>КВК</t>
  </si>
  <si>
    <t>На відзначення переможців міських конкурсів "Кращий за професією", "Кращий під'їзд", "Кращий фасад будинку" та інше</t>
  </si>
  <si>
    <t>Сума</t>
  </si>
  <si>
    <t>до рішення міської ради</t>
  </si>
  <si>
    <t>VІI скликання</t>
  </si>
  <si>
    <t>Виконання грантового проекту "Інформаційна система безпеки дорожнього руху"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</si>
  <si>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</si>
  <si>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</si>
  <si>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 xml:space="preserve">На утримання відділів, створених при департаменті містобудівного комплексу та земельних відносин </t>
  </si>
  <si>
    <t>Фінансова підтримка МКП "Реклама"</t>
  </si>
  <si>
    <t>Соціальна матеріальна допомога чернівчанам</t>
  </si>
  <si>
    <t>Інші виплати населенню: в т.ч.: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</si>
  <si>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</si>
  <si>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спрямуваня</t>
  </si>
  <si>
    <t>Придбання предметів, матеріалів, обладнання та інвентаря</t>
  </si>
  <si>
    <t>Заохочення працівників установ, підприємств міста та керівного складу органів самоорганізації населення</t>
  </si>
  <si>
    <t>Звіт про використання коштів цільового фонду</t>
  </si>
  <si>
    <t>Додаток 2</t>
  </si>
  <si>
    <r>
      <t xml:space="preserve">Інші поточні видатки </t>
    </r>
    <r>
      <rPr>
        <sz val="16"/>
        <rFont val="Times New Roman"/>
        <family val="1"/>
        <charset val="204"/>
      </rPr>
      <t>(податок на землю)</t>
    </r>
  </si>
  <si>
    <t>Інформаційна кампанія в рамках Програми реалізації Бюджету ініціатив чернівчан (бюджету участі)</t>
  </si>
  <si>
    <t>Реалізація заходів міської Програми розвитку туризму в місті Чернівцях на 2017-2020 роки</t>
  </si>
  <si>
    <t xml:space="preserve"> соціально-економічного розвитку міста за 9 місяців 2017 року за напрямками</t>
  </si>
  <si>
    <t>Оплата спожитої електроенергії (Петрівський ярмарок, День міста)</t>
  </si>
  <si>
    <t>Фінансова підтримка комунальних підприємств міста</t>
  </si>
  <si>
    <t>Відділ у справах сім'ї, дітей та молоді міської ради</t>
  </si>
  <si>
    <t>На проведення заходів (Петрівський ярмарок)</t>
  </si>
  <si>
    <t>Придбання путівок на оздоровлення дітей із зони АТО</t>
  </si>
  <si>
    <t xml:space="preserve">Фінансова підтримка </t>
  </si>
  <si>
    <t>Управління культури міської ради</t>
  </si>
  <si>
    <t>Оплата транспортних послуг по перевезенню колективів для участі у фестивалях, конкурсах та оплату відряджень</t>
  </si>
  <si>
    <t>Проведення Міжнародного фольклорного фестивалю "Буковинські зустрічі"</t>
  </si>
  <si>
    <t>Оплата інших послуг</t>
  </si>
  <si>
    <t>Придбання обладнання і предметів довгострокового користування</t>
  </si>
  <si>
    <t>Соціальні проекти</t>
  </si>
  <si>
    <t>Фінансова підтримка</t>
  </si>
  <si>
    <t>Проживання і харчування делегацій та гостей  міста</t>
  </si>
  <si>
    <t xml:space="preserve">Чернівецький міський голова                                                     О. Каспрук                                                            </t>
  </si>
  <si>
    <r>
      <t>07.12.2017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978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</si>
</sst>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u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209" fontId="4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horizontal="left"/>
    </xf>
    <xf numFmtId="209" fontId="4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>
      <alignment horizontal="right" vertical="top"/>
    </xf>
    <xf numFmtId="209" fontId="5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top"/>
    </xf>
    <xf numFmtId="4" fontId="4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right" vertical="top"/>
    </xf>
    <xf numFmtId="209" fontId="4" fillId="2" borderId="3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Alignment="1">
      <alignment vertical="top"/>
    </xf>
    <xf numFmtId="0" fontId="4" fillId="2" borderId="1" xfId="0" applyFont="1" applyFill="1" applyBorder="1" applyAlignment="1">
      <alignment vertical="top"/>
    </xf>
    <xf numFmtId="209" fontId="5" fillId="2" borderId="1" xfId="0" applyNumberFormat="1" applyFont="1" applyFill="1" applyBorder="1" applyAlignment="1">
      <alignment horizontal="center" vertical="top"/>
    </xf>
    <xf numFmtId="4" fontId="5" fillId="2" borderId="0" xfId="0" applyNumberFormat="1" applyFont="1" applyFill="1" applyAlignment="1">
      <alignment horizontal="left" vertical="top"/>
    </xf>
    <xf numFmtId="4" fontId="9" fillId="2" borderId="0" xfId="0" applyNumberFormat="1" applyFont="1" applyFill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209" fontId="4" fillId="0" borderId="1" xfId="0" applyNumberFormat="1" applyFont="1" applyFill="1" applyBorder="1" applyAlignment="1">
      <alignment horizontal="center" vertical="center" wrapText="1"/>
    </xf>
    <xf numFmtId="209" fontId="4" fillId="2" borderId="1" xfId="0" applyNumberFormat="1" applyFont="1" applyFill="1" applyBorder="1" applyAlignment="1">
      <alignment horizontal="center" vertical="top"/>
    </xf>
    <xf numFmtId="209" fontId="4" fillId="2" borderId="2" xfId="0" applyNumberFormat="1" applyFont="1" applyFill="1" applyBorder="1" applyAlignment="1">
      <alignment horizontal="center" vertical="top"/>
    </xf>
    <xf numFmtId="209" fontId="4" fillId="2" borderId="3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 wrapText="1"/>
    </xf>
    <xf numFmtId="209" fontId="4" fillId="2" borderId="4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2"/>
  <sheetViews>
    <sheetView tabSelected="1" view="pageBreakPreview" zoomScale="75" zoomScaleNormal="100" zoomScaleSheetLayoutView="75" workbookViewId="0">
      <selection activeCell="C9" sqref="C9"/>
    </sheetView>
  </sheetViews>
  <sheetFormatPr defaultRowHeight="21.75" customHeight="1" x14ac:dyDescent="0.2"/>
  <cols>
    <col min="1" max="1" width="8.5703125" style="13" customWidth="1"/>
    <col min="2" max="2" width="95.5703125" style="2" customWidth="1"/>
    <col min="3" max="3" width="31.5703125" style="3" customWidth="1"/>
    <col min="4" max="4" width="9" style="1" customWidth="1"/>
    <col min="5" max="5" width="12.28515625" style="1" bestFit="1" customWidth="1"/>
    <col min="6" max="16384" width="9.140625" style="1"/>
  </cols>
  <sheetData>
    <row r="1" spans="1:5" ht="20.25" x14ac:dyDescent="0.2">
      <c r="A1" s="16"/>
      <c r="B1" s="17"/>
      <c r="C1" s="39" t="s">
        <v>31</v>
      </c>
    </row>
    <row r="2" spans="1:5" ht="20.25" x14ac:dyDescent="0.2">
      <c r="A2" s="16"/>
      <c r="B2" s="17"/>
      <c r="C2" s="39" t="s">
        <v>17</v>
      </c>
    </row>
    <row r="3" spans="1:5" ht="20.25" x14ac:dyDescent="0.2">
      <c r="A3" s="16"/>
      <c r="B3" s="17"/>
      <c r="C3" s="39" t="s">
        <v>18</v>
      </c>
    </row>
    <row r="4" spans="1:5" ht="20.25" x14ac:dyDescent="0.3">
      <c r="A4" s="16"/>
      <c r="B4" s="17"/>
      <c r="C4" s="40" t="s">
        <v>51</v>
      </c>
    </row>
    <row r="5" spans="1:5" ht="14.25" customHeight="1" x14ac:dyDescent="0.3">
      <c r="A5" s="16"/>
      <c r="B5" s="17"/>
      <c r="C5" s="18"/>
    </row>
    <row r="6" spans="1:5" ht="12" customHeight="1" x14ac:dyDescent="0.3">
      <c r="A6" s="16"/>
      <c r="B6" s="17"/>
      <c r="C6" s="18"/>
    </row>
    <row r="7" spans="1:5" s="2" customFormat="1" ht="22.5" x14ac:dyDescent="0.2">
      <c r="A7" s="49" t="s">
        <v>30</v>
      </c>
      <c r="B7" s="49"/>
      <c r="C7" s="49"/>
    </row>
    <row r="8" spans="1:5" s="2" customFormat="1" ht="22.5" x14ac:dyDescent="0.2">
      <c r="A8" s="49" t="s">
        <v>35</v>
      </c>
      <c r="B8" s="49"/>
      <c r="C8" s="49"/>
    </row>
    <row r="9" spans="1:5" s="2" customFormat="1" ht="29.45" customHeight="1" x14ac:dyDescent="0.2">
      <c r="A9" s="19"/>
      <c r="B9" s="20"/>
      <c r="C9" s="21" t="s">
        <v>12</v>
      </c>
    </row>
    <row r="10" spans="1:5" s="2" customFormat="1" ht="15.75" x14ac:dyDescent="0.2">
      <c r="A10" s="45" t="s">
        <v>14</v>
      </c>
      <c r="B10" s="44" t="s">
        <v>11</v>
      </c>
      <c r="C10" s="50" t="s">
        <v>16</v>
      </c>
    </row>
    <row r="11" spans="1:5" s="15" customFormat="1" ht="15.75" x14ac:dyDescent="0.2">
      <c r="A11" s="45"/>
      <c r="B11" s="44"/>
      <c r="C11" s="50"/>
    </row>
    <row r="12" spans="1:5" s="2" customFormat="1" ht="20.25" x14ac:dyDescent="0.2">
      <c r="A12" s="47">
        <v>3</v>
      </c>
      <c r="B12" s="30" t="s">
        <v>0</v>
      </c>
      <c r="C12" s="27">
        <f>C13+C14+C21+C22+C27+C29+C30+C17+C15+C16+C31+C25+C26</f>
        <v>2577105.9300000002</v>
      </c>
      <c r="E12" s="36"/>
    </row>
    <row r="13" spans="1:5" s="2" customFormat="1" ht="20.25" x14ac:dyDescent="0.2">
      <c r="A13" s="48"/>
      <c r="B13" s="30" t="s">
        <v>21</v>
      </c>
      <c r="C13" s="27">
        <v>1424686.98</v>
      </c>
    </row>
    <row r="14" spans="1:5" s="2" customFormat="1" ht="20.25" x14ac:dyDescent="0.3">
      <c r="A14" s="48"/>
      <c r="B14" s="30" t="s">
        <v>28</v>
      </c>
      <c r="C14" s="29">
        <v>148658.01</v>
      </c>
    </row>
    <row r="15" spans="1:5" s="2" customFormat="1" ht="40.5" x14ac:dyDescent="0.3">
      <c r="A15" s="48"/>
      <c r="B15" s="30" t="s">
        <v>33</v>
      </c>
      <c r="C15" s="29">
        <v>24000</v>
      </c>
    </row>
    <row r="16" spans="1:5" s="2" customFormat="1" ht="40.5" x14ac:dyDescent="0.3">
      <c r="A16" s="48"/>
      <c r="B16" s="30" t="s">
        <v>34</v>
      </c>
      <c r="C16" s="29">
        <v>90053.87</v>
      </c>
    </row>
    <row r="17" spans="1:3" s="2" customFormat="1" ht="20.25" x14ac:dyDescent="0.3">
      <c r="A17" s="48"/>
      <c r="B17" s="30" t="s">
        <v>7</v>
      </c>
      <c r="C17" s="29">
        <f>SUM(C18:C20)</f>
        <v>241655.41</v>
      </c>
    </row>
    <row r="18" spans="1:3" s="2" customFormat="1" ht="20.25" x14ac:dyDescent="0.3">
      <c r="A18" s="48"/>
      <c r="B18" s="24" t="s">
        <v>49</v>
      </c>
      <c r="C18" s="29">
        <v>59133.96</v>
      </c>
    </row>
    <row r="19" spans="1:3" s="2" customFormat="1" ht="40.5" x14ac:dyDescent="0.3">
      <c r="A19" s="48"/>
      <c r="B19" s="24" t="s">
        <v>44</v>
      </c>
      <c r="C19" s="29">
        <v>178864</v>
      </c>
    </row>
    <row r="20" spans="1:3" s="2" customFormat="1" ht="20.25" x14ac:dyDescent="0.3">
      <c r="A20" s="48"/>
      <c r="B20" s="24" t="s">
        <v>45</v>
      </c>
      <c r="C20" s="29">
        <v>3657.45</v>
      </c>
    </row>
    <row r="21" spans="1:3" s="2" customFormat="1" ht="20.25" x14ac:dyDescent="0.2">
      <c r="A21" s="48"/>
      <c r="B21" s="30" t="s">
        <v>1</v>
      </c>
      <c r="C21" s="27">
        <v>35273.83</v>
      </c>
    </row>
    <row r="22" spans="1:3" s="2" customFormat="1" ht="39.75" customHeight="1" x14ac:dyDescent="0.2">
      <c r="A22" s="48"/>
      <c r="B22" s="30" t="s">
        <v>13</v>
      </c>
      <c r="C22" s="27">
        <f>SUM(C23:C24)</f>
        <v>11532.82</v>
      </c>
    </row>
    <row r="23" spans="1:3" s="2" customFormat="1" ht="20.25" x14ac:dyDescent="0.2">
      <c r="A23" s="48"/>
      <c r="B23" s="24" t="s">
        <v>2</v>
      </c>
      <c r="C23" s="31">
        <v>49.77</v>
      </c>
    </row>
    <row r="24" spans="1:3" s="2" customFormat="1" ht="20.25" x14ac:dyDescent="0.2">
      <c r="A24" s="48"/>
      <c r="B24" s="24" t="s">
        <v>3</v>
      </c>
      <c r="C24" s="31">
        <v>11483.05</v>
      </c>
    </row>
    <row r="25" spans="1:3" s="2" customFormat="1" ht="20.25" x14ac:dyDescent="0.2">
      <c r="A25" s="48"/>
      <c r="B25" s="30" t="s">
        <v>47</v>
      </c>
      <c r="C25" s="31">
        <v>20000</v>
      </c>
    </row>
    <row r="26" spans="1:3" s="2" customFormat="1" ht="20.25" x14ac:dyDescent="0.2">
      <c r="A26" s="48"/>
      <c r="B26" s="30" t="s">
        <v>48</v>
      </c>
      <c r="C26" s="31">
        <v>309615</v>
      </c>
    </row>
    <row r="27" spans="1:3" s="2" customFormat="1" ht="20.25" x14ac:dyDescent="0.2">
      <c r="A27" s="48"/>
      <c r="B27" s="30" t="s">
        <v>4</v>
      </c>
      <c r="C27" s="27">
        <f>SUM(C28:C28)</f>
        <v>147289.54</v>
      </c>
    </row>
    <row r="28" spans="1:3" s="2" customFormat="1" ht="40.5" x14ac:dyDescent="0.2">
      <c r="A28" s="48"/>
      <c r="B28" s="24" t="s">
        <v>29</v>
      </c>
      <c r="C28" s="31">
        <v>147289.54</v>
      </c>
    </row>
    <row r="29" spans="1:3" s="2" customFormat="1" ht="40.5" x14ac:dyDescent="0.3">
      <c r="A29" s="48"/>
      <c r="B29" s="30" t="s">
        <v>19</v>
      </c>
      <c r="C29" s="29">
        <v>94796.25</v>
      </c>
    </row>
    <row r="30" spans="1:3" s="2" customFormat="1" ht="20.25" x14ac:dyDescent="0.2">
      <c r="A30" s="48"/>
      <c r="B30" s="33" t="s">
        <v>32</v>
      </c>
      <c r="C30" s="34">
        <v>16916.22</v>
      </c>
    </row>
    <row r="31" spans="1:3" s="2" customFormat="1" ht="28.5" customHeight="1" x14ac:dyDescent="0.2">
      <c r="A31" s="35"/>
      <c r="B31" s="33" t="s">
        <v>46</v>
      </c>
      <c r="C31" s="34">
        <v>12628</v>
      </c>
    </row>
    <row r="32" spans="1:3" s="2" customFormat="1" ht="20.25" x14ac:dyDescent="0.2">
      <c r="A32" s="47">
        <v>11</v>
      </c>
      <c r="B32" s="30" t="s">
        <v>38</v>
      </c>
      <c r="C32" s="27">
        <f>C33+C34+C35</f>
        <v>48879.15</v>
      </c>
    </row>
    <row r="33" spans="1:4" s="2" customFormat="1" ht="20.25" x14ac:dyDescent="0.2">
      <c r="A33" s="48"/>
      <c r="B33" s="24" t="s">
        <v>39</v>
      </c>
      <c r="C33" s="27">
        <v>14529.15</v>
      </c>
    </row>
    <row r="34" spans="1:4" s="2" customFormat="1" ht="20.25" x14ac:dyDescent="0.2">
      <c r="A34" s="48"/>
      <c r="B34" s="24" t="s">
        <v>40</v>
      </c>
      <c r="C34" s="27">
        <v>29400</v>
      </c>
    </row>
    <row r="35" spans="1:4" s="2" customFormat="1" ht="20.25" x14ac:dyDescent="0.2">
      <c r="A35" s="51"/>
      <c r="B35" s="24" t="s">
        <v>41</v>
      </c>
      <c r="C35" s="27">
        <v>4950</v>
      </c>
    </row>
    <row r="36" spans="1:4" s="5" customFormat="1" ht="20.25" x14ac:dyDescent="0.2">
      <c r="A36" s="46">
        <v>15</v>
      </c>
      <c r="B36" s="30" t="s">
        <v>20</v>
      </c>
      <c r="C36" s="28">
        <f>C38+C42+C37+C41</f>
        <v>628346</v>
      </c>
    </row>
    <row r="37" spans="1:4" s="5" customFormat="1" ht="19.5" customHeight="1" x14ac:dyDescent="0.2">
      <c r="A37" s="46"/>
      <c r="B37" s="30" t="s">
        <v>21</v>
      </c>
      <c r="C37" s="28">
        <v>107332.58</v>
      </c>
      <c r="D37" s="14"/>
    </row>
    <row r="38" spans="1:4" s="6" customFormat="1" ht="19.5" customHeight="1" x14ac:dyDescent="0.2">
      <c r="A38" s="46"/>
      <c r="B38" s="30" t="s">
        <v>25</v>
      </c>
      <c r="C38" s="28">
        <f>SUM(C39:C40)</f>
        <v>309466.92000000004</v>
      </c>
    </row>
    <row r="39" spans="1:4" s="7" customFormat="1" ht="19.5" customHeight="1" x14ac:dyDescent="0.3">
      <c r="A39" s="46"/>
      <c r="B39" s="24" t="s">
        <v>24</v>
      </c>
      <c r="C39" s="25">
        <v>256411.92</v>
      </c>
    </row>
    <row r="40" spans="1:4" ht="19.5" customHeight="1" x14ac:dyDescent="0.3">
      <c r="A40" s="46"/>
      <c r="B40" s="24" t="s">
        <v>26</v>
      </c>
      <c r="C40" s="25">
        <v>53055</v>
      </c>
    </row>
    <row r="41" spans="1:4" ht="19.5" customHeight="1" x14ac:dyDescent="0.3">
      <c r="A41" s="46"/>
      <c r="B41" s="30" t="s">
        <v>7</v>
      </c>
      <c r="C41" s="29">
        <v>553</v>
      </c>
    </row>
    <row r="42" spans="1:4" ht="41.25" customHeight="1" x14ac:dyDescent="0.2">
      <c r="A42" s="46"/>
      <c r="B42" s="30" t="s">
        <v>27</v>
      </c>
      <c r="C42" s="27">
        <v>210993.5</v>
      </c>
    </row>
    <row r="43" spans="1:4" ht="19.899999999999999" customHeight="1" x14ac:dyDescent="0.2">
      <c r="A43" s="47">
        <v>24</v>
      </c>
      <c r="B43" s="30" t="s">
        <v>42</v>
      </c>
      <c r="C43" s="27">
        <f>C44</f>
        <v>10000</v>
      </c>
    </row>
    <row r="44" spans="1:4" ht="42.75" customHeight="1" x14ac:dyDescent="0.2">
      <c r="A44" s="48"/>
      <c r="B44" s="24" t="s">
        <v>43</v>
      </c>
      <c r="C44" s="27">
        <v>10000</v>
      </c>
    </row>
    <row r="45" spans="1:4" s="2" customFormat="1" ht="20.25" x14ac:dyDescent="0.2">
      <c r="A45" s="47">
        <v>40</v>
      </c>
      <c r="B45" s="30" t="s">
        <v>8</v>
      </c>
      <c r="C45" s="27">
        <f>C46+C47+C48</f>
        <v>77216.84</v>
      </c>
    </row>
    <row r="46" spans="1:4" s="2" customFormat="1" ht="40.5" x14ac:dyDescent="0.2">
      <c r="A46" s="48"/>
      <c r="B46" s="24" t="s">
        <v>15</v>
      </c>
      <c r="C46" s="31">
        <v>26593.02</v>
      </c>
    </row>
    <row r="47" spans="1:4" s="2" customFormat="1" ht="20.25" x14ac:dyDescent="0.2">
      <c r="A47" s="48"/>
      <c r="B47" s="24" t="s">
        <v>36</v>
      </c>
      <c r="C47" s="31">
        <v>933.66</v>
      </c>
    </row>
    <row r="48" spans="1:4" s="2" customFormat="1" ht="20.25" x14ac:dyDescent="0.2">
      <c r="A48" s="51"/>
      <c r="B48" s="24" t="s">
        <v>37</v>
      </c>
      <c r="C48" s="31">
        <v>49690.16</v>
      </c>
    </row>
    <row r="49" spans="1:3" s="2" customFormat="1" ht="38.25" customHeight="1" x14ac:dyDescent="0.3">
      <c r="A49" s="46">
        <v>48</v>
      </c>
      <c r="B49" s="30" t="s">
        <v>5</v>
      </c>
      <c r="C49" s="29">
        <f>SUM(C50:C51)</f>
        <v>432420.02</v>
      </c>
    </row>
    <row r="50" spans="1:3" s="2" customFormat="1" ht="40.5" x14ac:dyDescent="0.3">
      <c r="A50" s="46"/>
      <c r="B50" s="24" t="s">
        <v>22</v>
      </c>
      <c r="C50" s="25">
        <v>304996.89</v>
      </c>
    </row>
    <row r="51" spans="1:3" s="2" customFormat="1" ht="20.25" x14ac:dyDescent="0.3">
      <c r="A51" s="46"/>
      <c r="B51" s="32" t="s">
        <v>23</v>
      </c>
      <c r="C51" s="25">
        <v>127423.13</v>
      </c>
    </row>
    <row r="52" spans="1:3" s="2" customFormat="1" ht="20.25" x14ac:dyDescent="0.2">
      <c r="A52" s="46">
        <v>73</v>
      </c>
      <c r="B52" s="26" t="s">
        <v>6</v>
      </c>
      <c r="C52" s="27">
        <f>SUM(C53:C53)</f>
        <v>180176.53</v>
      </c>
    </row>
    <row r="53" spans="1:3" s="2" customFormat="1" ht="40.5" x14ac:dyDescent="0.3">
      <c r="A53" s="46"/>
      <c r="B53" s="24" t="s">
        <v>9</v>
      </c>
      <c r="C53" s="25">
        <v>180176.53</v>
      </c>
    </row>
    <row r="54" spans="1:3" ht="20.25" x14ac:dyDescent="0.2">
      <c r="A54" s="38"/>
      <c r="B54" s="37" t="s">
        <v>10</v>
      </c>
      <c r="C54" s="27">
        <f>C12+C32+C36+C43+C45+C49+C52</f>
        <v>3954144.4699999997</v>
      </c>
    </row>
    <row r="55" spans="1:3" s="2" customFormat="1" ht="36" customHeight="1" x14ac:dyDescent="0.2">
      <c r="A55" s="22"/>
      <c r="B55" s="23"/>
      <c r="C55" s="21"/>
    </row>
    <row r="56" spans="1:3" s="2" customFormat="1" ht="23.25" x14ac:dyDescent="0.2">
      <c r="A56" s="41" t="s">
        <v>50</v>
      </c>
      <c r="B56" s="42"/>
      <c r="C56" s="43"/>
    </row>
    <row r="57" spans="1:3" s="10" customFormat="1" ht="15.75" x14ac:dyDescent="0.2">
      <c r="A57" s="8"/>
      <c r="B57" s="4"/>
      <c r="C57" s="9"/>
    </row>
    <row r="58" spans="1:3" s="10" customFormat="1" ht="15.75" x14ac:dyDescent="0.2">
      <c r="A58" s="8"/>
      <c r="B58" s="4"/>
      <c r="C58" s="9"/>
    </row>
    <row r="59" spans="1:3" s="10" customFormat="1" ht="15.75" x14ac:dyDescent="0.2">
      <c r="A59" s="8"/>
      <c r="B59" s="4"/>
      <c r="C59" s="9"/>
    </row>
    <row r="60" spans="1:3" s="10" customFormat="1" ht="15.75" x14ac:dyDescent="0.2">
      <c r="A60" s="8"/>
      <c r="B60" s="4"/>
      <c r="C60" s="9"/>
    </row>
    <row r="61" spans="1:3" s="10" customFormat="1" ht="15.75" x14ac:dyDescent="0.2">
      <c r="A61" s="8"/>
      <c r="B61" s="4"/>
      <c r="C61" s="9"/>
    </row>
    <row r="62" spans="1:3" s="10" customFormat="1" ht="15.75" x14ac:dyDescent="0.2">
      <c r="A62" s="8"/>
      <c r="B62" s="4"/>
      <c r="C62" s="9"/>
    </row>
    <row r="63" spans="1:3" s="10" customFormat="1" ht="15.75" x14ac:dyDescent="0.2">
      <c r="A63" s="11"/>
      <c r="B63" s="12"/>
      <c r="C63" s="9"/>
    </row>
    <row r="64" spans="1:3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  <row r="136" ht="15.75" x14ac:dyDescent="0.2"/>
    <row r="137" ht="15.75" x14ac:dyDescent="0.2"/>
    <row r="138" ht="15.75" x14ac:dyDescent="0.2"/>
    <row r="139" ht="15.75" x14ac:dyDescent="0.2"/>
    <row r="140" ht="15.75" x14ac:dyDescent="0.2"/>
    <row r="141" ht="15.75" x14ac:dyDescent="0.2"/>
    <row r="142" ht="15.75" x14ac:dyDescent="0.2"/>
  </sheetData>
  <autoFilter ref="A11:C54"/>
  <mergeCells count="13">
    <mergeCell ref="A7:C7"/>
    <mergeCell ref="A8:C8"/>
    <mergeCell ref="C10:C11"/>
    <mergeCell ref="A45:A48"/>
    <mergeCell ref="A32:A35"/>
    <mergeCell ref="A43:A44"/>
    <mergeCell ref="A56:C56"/>
    <mergeCell ref="B10:B11"/>
    <mergeCell ref="A10:A11"/>
    <mergeCell ref="A36:A42"/>
    <mergeCell ref="A49:A51"/>
    <mergeCell ref="A52:A53"/>
    <mergeCell ref="A12:A30"/>
  </mergeCells>
  <phoneticPr fontId="0" type="noConversion"/>
  <pageMargins left="1.1811023622047245" right="0.39370078740157483" top="0.39370078740157483" bottom="3.937007874015748E-2" header="0.39370078740157483" footer="0.31496062992125984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2017-12-15T14:58:34Z</cp:lastPrinted>
  <dcterms:created xsi:type="dcterms:W3CDTF">1996-10-08T23:32:33Z</dcterms:created>
  <dcterms:modified xsi:type="dcterms:W3CDTF">2017-12-20T07:25:24Z</dcterms:modified>
</cp:coreProperties>
</file>