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90" windowHeight="8115"/>
  </bookViews>
  <sheets>
    <sheet name="5.1" sheetId="2" r:id="rId1"/>
    <sheet name="отрегулю." sheetId="1" r:id="rId2"/>
  </sheets>
  <definedNames>
    <definedName name="_xlnm._FilterDatabase" localSheetId="0" hidden="1">'5.1'!$A$1:$T$5</definedName>
    <definedName name="_xlnm.Print_Area" localSheetId="0">'5.1'!$A$1:$T$69</definedName>
  </definedNames>
  <calcPr calcId="162913"/>
</workbook>
</file>

<file path=xl/calcChain.xml><?xml version="1.0" encoding="utf-8"?>
<calcChain xmlns="http://schemas.openxmlformats.org/spreadsheetml/2006/main">
  <c r="X53" i="2" l="1"/>
  <c r="S54" i="2"/>
  <c r="T54" i="2"/>
  <c r="Q54" i="2"/>
  <c r="D54" i="2"/>
  <c r="I54" i="2"/>
  <c r="R54" i="2"/>
  <c r="R57" i="2"/>
  <c r="L57" i="2"/>
  <c r="L60" i="2"/>
  <c r="M57" i="2"/>
  <c r="M60" i="2"/>
  <c r="N57" i="2"/>
  <c r="N60" i="2"/>
  <c r="O57" i="2"/>
  <c r="O60" i="2"/>
  <c r="E57" i="2"/>
  <c r="F57" i="2"/>
  <c r="G57" i="2"/>
  <c r="H57" i="2"/>
  <c r="K54" i="2"/>
  <c r="K57" i="2"/>
  <c r="J54" i="2"/>
  <c r="N17" i="2"/>
  <c r="P17" i="2"/>
  <c r="P24" i="2"/>
  <c r="P42" i="2" s="1"/>
  <c r="D17" i="2"/>
  <c r="I17" i="2" s="1"/>
  <c r="J17" i="2"/>
  <c r="J20" i="2"/>
  <c r="K17" i="2"/>
  <c r="L17" i="2"/>
  <c r="M17" i="2"/>
  <c r="M24" i="2" s="1"/>
  <c r="M42" i="2" s="1"/>
  <c r="M20" i="2"/>
  <c r="O17" i="2"/>
  <c r="O24" i="2"/>
  <c r="O42" i="2" s="1"/>
  <c r="O20" i="2"/>
  <c r="Q17" i="2"/>
  <c r="Q24" i="2" s="1"/>
  <c r="Q42" i="2" s="1"/>
  <c r="Q20" i="2"/>
  <c r="R17" i="2"/>
  <c r="R24" i="2" s="1"/>
  <c r="R42" i="2" s="1"/>
  <c r="R20" i="2"/>
  <c r="S17" i="2"/>
  <c r="T17" i="2"/>
  <c r="D20" i="2"/>
  <c r="K20" i="2"/>
  <c r="L20" i="2"/>
  <c r="L38" i="2"/>
  <c r="L41" i="2"/>
  <c r="N20" i="2"/>
  <c r="N38" i="2"/>
  <c r="N41" i="2" s="1"/>
  <c r="T20" i="2"/>
  <c r="T24" i="2" s="1"/>
  <c r="T42" i="2" s="1"/>
  <c r="T38" i="2"/>
  <c r="T41" i="2" s="1"/>
  <c r="S24" i="2"/>
  <c r="D38" i="2"/>
  <c r="D41" i="2"/>
  <c r="J38" i="2"/>
  <c r="J41" i="2"/>
  <c r="K38" i="2"/>
  <c r="K41" i="2"/>
  <c r="M38" i="2"/>
  <c r="M41" i="2"/>
  <c r="O38" i="2"/>
  <c r="O41" i="2"/>
  <c r="S42" i="2"/>
  <c r="N24" i="2"/>
  <c r="N42" i="2" s="1"/>
  <c r="J24" i="2"/>
  <c r="J42" i="2" s="1"/>
  <c r="K24" i="2"/>
  <c r="L24" i="2"/>
  <c r="L42" i="2" s="1"/>
  <c r="K42" i="2"/>
  <c r="D24" i="2" l="1"/>
  <c r="I24" i="2" l="1"/>
  <c r="D42" i="2"/>
  <c r="I42" i="2" s="1"/>
</calcChain>
</file>

<file path=xl/sharedStrings.xml><?xml version="1.0" encoding="utf-8"?>
<sst xmlns="http://schemas.openxmlformats.org/spreadsheetml/2006/main" count="141" uniqueCount="92">
  <si>
    <t>№ з/п</t>
  </si>
  <si>
    <t>Найменування заходів (пооб'єктно)</t>
  </si>
  <si>
    <t>Кількісний показник (одиниця виміру)</t>
  </si>
  <si>
    <t>Кошти, що враховуються у структурі тарифів                                                                     тис. грн. (без ПДВ)</t>
  </si>
  <si>
    <t xml:space="preserve"> За способом виконання, тис. грн (без ПДВ)</t>
  </si>
  <si>
    <t>Економія паливно-енергетичних ресурсів                                       (тони умовного палива/прогнозний період)</t>
  </si>
  <si>
    <t>Економія фонду заробітної плати,                                                                                 (тис. грн/рік)</t>
  </si>
  <si>
    <t>Планова вартість зворотних матеріалів, отриманих з демонтованого обладнання, (тис.грн.)</t>
  </si>
  <si>
    <t xml:space="preserve">загальна сума </t>
  </si>
  <si>
    <t>господарський  (вартість                                            матеріальних ресурсів)</t>
  </si>
  <si>
    <t>підрядний</t>
  </si>
  <si>
    <t>І</t>
  </si>
  <si>
    <t>Виробництво теплової енергії</t>
  </si>
  <si>
    <t xml:space="preserve"> 1.1</t>
  </si>
  <si>
    <t xml:space="preserve">  1.1.1</t>
  </si>
  <si>
    <t>Заходи зі зниження питомих витрат, а також втрат ресурсів, з них:</t>
  </si>
  <si>
    <t>1.1.1.1</t>
  </si>
  <si>
    <t>Заміна існуючого насосного обладнання на енергоефективніші насоси:</t>
  </si>
  <si>
    <t>х </t>
  </si>
  <si>
    <t>Усього за підпунктом 1.1.1</t>
  </si>
  <si>
    <t>-</t>
  </si>
  <si>
    <t>Усього за пунктом 1.1</t>
  </si>
  <si>
    <t>Усього за розділом І</t>
  </si>
  <si>
    <t>ІІ</t>
  </si>
  <si>
    <t>Транспортування теплової енергії</t>
  </si>
  <si>
    <t xml:space="preserve">  2.1.1</t>
  </si>
  <si>
    <t>2.1.1.1</t>
  </si>
  <si>
    <t>Усього за підпунктом 2.1.1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</si>
  <si>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</si>
  <si>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>Заходи щодо модернізації та закупівлі транспортних засобів спеціального та спеціалізованого призначення, з них:</t>
  </si>
  <si>
    <t>ІІІ</t>
  </si>
  <si>
    <t>Постачання теплової енергії</t>
  </si>
  <si>
    <t>Усього за розділом ІІІ</t>
  </si>
  <si>
    <t>Усього за інвестиційною програмою</t>
  </si>
  <si>
    <t>Інші заходи, з них:</t>
  </si>
  <si>
    <t>Заходи щодо впровадження та розвитку інформаційних технологій, з них:</t>
  </si>
  <si>
    <t>Заходи щодо забезпечення технологічного та/або комерційного обліку ресурсів, з них:</t>
  </si>
  <si>
    <t xml:space="preserve"> 2.2.1</t>
  </si>
  <si>
    <t xml:space="preserve">                                                                     Продовження додатка 5</t>
  </si>
  <si>
    <t>Усього за пунктом 1.2</t>
  </si>
  <si>
    <t>Усього за підпунктом 1.2.3</t>
  </si>
  <si>
    <t xml:space="preserve"> 1.2.3</t>
  </si>
  <si>
    <t>Усього за підпунктом 1.2.1</t>
  </si>
  <si>
    <t>1.2.1.1</t>
  </si>
  <si>
    <t xml:space="preserve">  1.2.1</t>
  </si>
  <si>
    <t xml:space="preserve"> 1.2.1</t>
  </si>
  <si>
    <t>Усього за підпунктом 1.2.2</t>
  </si>
  <si>
    <t xml:space="preserve"> 1.2.2</t>
  </si>
  <si>
    <t xml:space="preserve">  1.2</t>
  </si>
  <si>
    <t>Усього за підпунктом 1.1.3</t>
  </si>
  <si>
    <t xml:space="preserve">  1.1.3</t>
  </si>
  <si>
    <t>Усього за підпунктом 1.1.2</t>
  </si>
  <si>
    <t>1.1.2.1</t>
  </si>
  <si>
    <t xml:space="preserve">  1.1.2</t>
  </si>
  <si>
    <t>виробничі інвестиції з прибутку</t>
  </si>
  <si>
    <t>амортизаційні відраху-вання</t>
  </si>
  <si>
    <t xml:space="preserve">ІV кв. </t>
  </si>
  <si>
    <t xml:space="preserve">ІІІ кв. </t>
  </si>
  <si>
    <t xml:space="preserve">ІІ кв. </t>
  </si>
  <si>
    <t xml:space="preserve">І кв. </t>
  </si>
  <si>
    <t>у тому числі:</t>
  </si>
  <si>
    <t>Графік здійснення заходів та використання коштів на планований період, тис. грн. (без ПДВ)</t>
  </si>
  <si>
    <t>2.2.1.1</t>
  </si>
  <si>
    <t xml:space="preserve"> Будівництво, реконструкція та модернізація об’єктів теплопостачання ( не звільняється від оподаткування згідно з пунктом 154.9  статті 154 Податкового кодексу України), з урахуванням:</t>
  </si>
  <si>
    <r>
      <t xml:space="preserve"> Будівництво, реконструкція та модернізація об</t>
    </r>
    <r>
      <rPr>
        <b/>
        <sz val="13"/>
        <rFont val="Calibri"/>
        <family val="2"/>
        <charset val="204"/>
      </rPr>
      <t>’</t>
    </r>
    <r>
      <rPr>
        <b/>
        <sz val="13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</si>
  <si>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r>
      <t xml:space="preserve"> Сума позичкових коштів та відсотків за їх  використання, що підлягає поверненню у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планованому періоді, тис. грн. (без ПДВ)</t>
    </r>
  </si>
  <si>
    <t>Заходи Інвестиційної програми</t>
  </si>
  <si>
    <t>Директор департаменту житлово-комунального</t>
  </si>
  <si>
    <t>господарства міської ради</t>
  </si>
  <si>
    <t>Я.Кушнірик</t>
  </si>
  <si>
    <t xml:space="preserve">Заходи щодо забезпечення технологічногота/або комерційного обліку ресупсів, з них:                                                                                                                    </t>
  </si>
  <si>
    <t>МКП "Чернівцітеплокомуненерго" на 2017 рік</t>
  </si>
  <si>
    <t xml:space="preserve">Строк окупності (місяців) </t>
  </si>
  <si>
    <t xml:space="preserve">Економічний ефект   (тис. грн.) </t>
  </si>
  <si>
    <t>Фінансовий план використання коштів на виконання інвестиційної програми                      тис. грн (без ПДВ)</t>
  </si>
  <si>
    <t xml:space="preserve"> Сума інших залучених коштів,  що підлягає поверненню                                      тис. грн. (без ПДВ)</t>
  </si>
  <si>
    <t>М.Лупол</t>
  </si>
  <si>
    <t>В.о директора МКП "Чернівцітеплокомунененрго"</t>
  </si>
  <si>
    <t>Усього за підпунктом 2.2.1</t>
  </si>
  <si>
    <t>2.1.1.2</t>
  </si>
  <si>
    <t>технічне переоснащення теплових магістральних мереж із заміною на попередньоізольвані труби    за адресом пр.Незалежності, 127а  (ТК-ТК2) труба Ø 630,  L=240м. в однотрубному вимірі.</t>
  </si>
  <si>
    <t>технічне переоснащення теплових магістральних мереж із заміною на попередньоізольвані труби    за адресом вул.П.Кільцева, 25б (ТК15-ТК17), труба  Ø 426 ,     L=306м. в однотрубному вимірі.</t>
  </si>
  <si>
    <t>2.1.1.3</t>
  </si>
  <si>
    <t>технічне переоснащення теплових магістральних мереж із заміною на попередньоізольвані труби    за адресом  вул.П.Кільцева, 25 (ТК17-ТК19), труба Ø 426   L=764м. в однотрубному вимірі.</t>
  </si>
  <si>
    <t>2.1.1.4</t>
  </si>
  <si>
    <t>технічне переоснащення теплових магістральних мереж із заміною на попередньоізольвані труби    за адресом вул.П.Кільцева,5в (ТК28-ТК30), труби Ø 325 L=860м. в однотрубному вимірі.</t>
  </si>
  <si>
    <t xml:space="preserve">Додаток  до Інвестиційної програми </t>
  </si>
  <si>
    <t xml:space="preserve">240 м.п </t>
  </si>
  <si>
    <t xml:space="preserve">306  м.п </t>
  </si>
  <si>
    <t xml:space="preserve">860  м.п </t>
  </si>
  <si>
    <t xml:space="preserve">764  м.п 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</si>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</sst>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_-* #,##0.00\ _г_р_н_._-;\-* #,##0.00\ _г_р_н_._-;_-* &quot;-&quot;??\ _г_р_н_._-;_-@_-"/>
  </numFmts>
  <fonts count="19" x14ac:knownFonts="1">
    <font>
      <sz val="11"/>
      <color indexed="8"/>
      <name val="Calibri"/>
      <family val="2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Calibri"/>
      <family val="2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4.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179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Alignment="1">
      <alignment horizontal="center"/>
    </xf>
    <xf numFmtId="0" fontId="3" fillId="0" borderId="0" xfId="3" applyFont="1" applyFill="1"/>
    <xf numFmtId="0" fontId="3" fillId="0" borderId="0" xfId="3" applyFont="1" applyFill="1" applyAlignment="1">
      <alignment horizontal="center" vertical="center"/>
    </xf>
    <xf numFmtId="0" fontId="2" fillId="2" borderId="0" xfId="3" applyFont="1" applyFill="1" applyBorder="1"/>
    <xf numFmtId="0" fontId="6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16" fontId="6" fillId="0" borderId="1" xfId="3" applyNumberFormat="1" applyFont="1" applyFill="1" applyBorder="1" applyAlignment="1">
      <alignment horizontal="center"/>
    </xf>
    <xf numFmtId="14" fontId="6" fillId="0" borderId="1" xfId="3" applyNumberFormat="1" applyFont="1" applyFill="1" applyBorder="1" applyAlignment="1">
      <alignment horizontal="center"/>
    </xf>
    <xf numFmtId="0" fontId="6" fillId="0" borderId="1" xfId="3" applyFont="1" applyFill="1" applyBorder="1" applyAlignment="1">
      <alignment horizontal="left"/>
    </xf>
    <xf numFmtId="0" fontId="9" fillId="0" borderId="1" xfId="3" applyFont="1" applyFill="1" applyBorder="1" applyAlignment="1">
      <alignment horizontal="center"/>
    </xf>
    <xf numFmtId="2" fontId="7" fillId="0" borderId="1" xfId="3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49" fontId="6" fillId="0" borderId="1" xfId="3" applyNumberFormat="1" applyFont="1" applyFill="1" applyBorder="1" applyAlignment="1">
      <alignment horizontal="left" vertical="center" wrapText="1"/>
    </xf>
    <xf numFmtId="2" fontId="6" fillId="0" borderId="1" xfId="3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center" wrapText="1"/>
    </xf>
    <xf numFmtId="0" fontId="7" fillId="0" borderId="1" xfId="3" applyFont="1" applyFill="1" applyBorder="1" applyAlignment="1"/>
    <xf numFmtId="0" fontId="6" fillId="0" borderId="1" xfId="3" applyFont="1" applyFill="1" applyBorder="1" applyAlignment="1"/>
    <xf numFmtId="14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center" wrapText="1"/>
    </xf>
    <xf numFmtId="2" fontId="7" fillId="0" borderId="1" xfId="3" applyNumberFormat="1" applyFont="1" applyFill="1" applyBorder="1" applyAlignment="1">
      <alignment horizontal="center"/>
    </xf>
    <xf numFmtId="16" fontId="6" fillId="0" borderId="1" xfId="0" applyNumberFormat="1" applyFont="1" applyBorder="1" applyAlignment="1">
      <alignment horizontal="center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/>
    <xf numFmtId="2" fontId="7" fillId="0" borderId="0" xfId="3" applyNumberFormat="1" applyFont="1" applyFill="1" applyBorder="1" applyAlignment="1">
      <alignment horizontal="center"/>
    </xf>
    <xf numFmtId="0" fontId="2" fillId="0" borderId="2" xfId="3" applyFont="1" applyFill="1" applyBorder="1" applyAlignment="1">
      <alignment vertical="top" wrapText="1"/>
    </xf>
    <xf numFmtId="0" fontId="2" fillId="0" borderId="3" xfId="3" applyFont="1" applyFill="1" applyBorder="1" applyAlignment="1">
      <alignment vertical="top" wrapText="1"/>
    </xf>
    <xf numFmtId="0" fontId="5" fillId="0" borderId="0" xfId="3" applyFont="1" applyFill="1" applyBorder="1" applyAlignment="1">
      <alignment horizontal="center"/>
    </xf>
    <xf numFmtId="2" fontId="12" fillId="0" borderId="1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2" fillId="0" borderId="1" xfId="3" applyNumberFormat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 applyProtection="1">
      <alignment horizontal="center" vertical="center" wrapText="1"/>
    </xf>
    <xf numFmtId="14" fontId="12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13" fillId="0" borderId="1" xfId="1" applyNumberFormat="1" applyFont="1" applyFill="1" applyBorder="1" applyAlignment="1" applyProtection="1">
      <alignment horizontal="center" vertical="center" wrapText="1"/>
    </xf>
    <xf numFmtId="0" fontId="12" fillId="2" borderId="1" xfId="2" applyNumberFormat="1" applyFont="1" applyFill="1" applyBorder="1" applyAlignment="1" applyProtection="1">
      <alignment horizontal="center" vertical="center" wrapText="1"/>
    </xf>
    <xf numFmtId="2" fontId="12" fillId="2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3" fontId="12" fillId="0" borderId="1" xfId="5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2" borderId="0" xfId="3" applyFont="1" applyFill="1" applyBorder="1" applyAlignment="1">
      <alignment vertical="center" wrapText="1"/>
    </xf>
    <xf numFmtId="0" fontId="5" fillId="0" borderId="0" xfId="3" applyFont="1" applyFill="1" applyBorder="1" applyAlignment="1"/>
    <xf numFmtId="0" fontId="12" fillId="2" borderId="0" xfId="3" applyFont="1" applyFill="1" applyBorder="1" applyAlignment="1">
      <alignment horizontal="left"/>
    </xf>
    <xf numFmtId="0" fontId="12" fillId="2" borderId="0" xfId="3" applyFont="1" applyFill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2" fontId="5" fillId="0" borderId="0" xfId="3" applyNumberFormat="1" applyFont="1" applyFill="1" applyBorder="1" applyAlignment="1"/>
    <xf numFmtId="0" fontId="14" fillId="0" borderId="0" xfId="3" applyFont="1" applyFill="1" applyBorder="1"/>
    <xf numFmtId="0" fontId="14" fillId="0" borderId="0" xfId="3" applyFont="1" applyFill="1" applyAlignment="1"/>
    <xf numFmtId="0" fontId="2" fillId="0" borderId="0" xfId="3" applyFont="1" applyFill="1" applyAlignment="1"/>
    <xf numFmtId="0" fontId="6" fillId="2" borderId="0" xfId="3" applyFont="1" applyFill="1" applyBorder="1" applyAlignment="1">
      <alignment horizontal="left"/>
    </xf>
    <xf numFmtId="0" fontId="5" fillId="0" borderId="1" xfId="3" applyFont="1" applyFill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/>
    </xf>
    <xf numFmtId="14" fontId="12" fillId="2" borderId="1" xfId="0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 applyProtection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0" borderId="6" xfId="2" applyNumberFormat="1" applyFont="1" applyFill="1" applyBorder="1" applyAlignment="1" applyProtection="1">
      <alignment horizontal="center" vertical="center" wrapText="1"/>
    </xf>
    <xf numFmtId="0" fontId="15" fillId="0" borderId="0" xfId="3" applyFont="1" applyFill="1" applyBorder="1"/>
    <xf numFmtId="0" fontId="15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15" fillId="0" borderId="0" xfId="3" applyFont="1" applyFill="1"/>
    <xf numFmtId="0" fontId="12" fillId="0" borderId="1" xfId="2" applyNumberFormat="1" applyFont="1" applyFill="1" applyBorder="1" applyAlignment="1" applyProtection="1">
      <alignment horizontal="center" vertical="center" wrapText="1"/>
    </xf>
    <xf numFmtId="0" fontId="5" fillId="3" borderId="0" xfId="3" applyFont="1" applyFill="1" applyBorder="1" applyAlignment="1">
      <alignment horizontal="center"/>
    </xf>
    <xf numFmtId="0" fontId="2" fillId="3" borderId="3" xfId="3" applyFont="1" applyFill="1" applyBorder="1" applyAlignment="1">
      <alignment vertical="top" wrapText="1"/>
    </xf>
    <xf numFmtId="0" fontId="7" fillId="3" borderId="1" xfId="3" applyFont="1" applyFill="1" applyBorder="1" applyAlignment="1">
      <alignment horizontal="center"/>
    </xf>
    <xf numFmtId="0" fontId="9" fillId="3" borderId="1" xfId="3" applyFont="1" applyFill="1" applyBorder="1" applyAlignment="1">
      <alignment horizontal="center"/>
    </xf>
    <xf numFmtId="2" fontId="7" fillId="3" borderId="1" xfId="3" applyNumberFormat="1" applyFont="1" applyFill="1" applyBorder="1" applyAlignment="1">
      <alignment horizontal="center" vertical="center"/>
    </xf>
    <xf numFmtId="2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/>
    </xf>
    <xf numFmtId="0" fontId="7" fillId="3" borderId="1" xfId="3" applyFont="1" applyFill="1" applyBorder="1" applyAlignment="1">
      <alignment horizontal="center" vertical="center"/>
    </xf>
    <xf numFmtId="2" fontId="7" fillId="3" borderId="1" xfId="3" applyNumberFormat="1" applyFont="1" applyFill="1" applyBorder="1" applyAlignment="1">
      <alignment horizont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/>
    </xf>
    <xf numFmtId="0" fontId="3" fillId="3" borderId="0" xfId="3" applyFont="1" applyFill="1"/>
    <xf numFmtId="0" fontId="2" fillId="3" borderId="0" xfId="3" applyFont="1" applyFill="1"/>
    <xf numFmtId="2" fontId="12" fillId="0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2" fontId="12" fillId="3" borderId="1" xfId="3" applyNumberFormat="1" applyFont="1" applyFill="1" applyBorder="1" applyAlignment="1">
      <alignment horizontal="center" vertical="center" wrapText="1"/>
    </xf>
    <xf numFmtId="2" fontId="12" fillId="3" borderId="1" xfId="3" applyNumberFormat="1" applyFont="1" applyFill="1" applyBorder="1" applyAlignment="1">
      <alignment horizontal="center" vertical="center"/>
    </xf>
    <xf numFmtId="2" fontId="12" fillId="3" borderId="1" xfId="1" applyNumberFormat="1" applyFont="1" applyFill="1" applyBorder="1" applyAlignment="1" applyProtection="1">
      <alignment horizontal="center" vertical="center" wrapText="1"/>
    </xf>
    <xf numFmtId="0" fontId="3" fillId="3" borderId="0" xfId="3" applyFont="1" applyFill="1" applyBorder="1"/>
    <xf numFmtId="0" fontId="2" fillId="3" borderId="0" xfId="3" applyFont="1" applyFill="1" applyBorder="1"/>
    <xf numFmtId="0" fontId="2" fillId="3" borderId="7" xfId="3" applyFont="1" applyFill="1" applyBorder="1" applyAlignment="1">
      <alignment vertical="top" wrapText="1"/>
    </xf>
    <xf numFmtId="2" fontId="12" fillId="3" borderId="1" xfId="2" applyNumberFormat="1" applyFont="1" applyFill="1" applyBorder="1" applyAlignment="1" applyProtection="1">
      <alignment horizontal="center" vertical="center" wrapText="1"/>
    </xf>
    <xf numFmtId="0" fontId="2" fillId="3" borderId="8" xfId="3" applyFont="1" applyFill="1" applyBorder="1"/>
    <xf numFmtId="2" fontId="12" fillId="0" borderId="1" xfId="2" applyNumberFormat="1" applyFont="1" applyFill="1" applyBorder="1" applyAlignment="1" applyProtection="1">
      <alignment horizontal="center" vertical="center" wrapText="1"/>
    </xf>
    <xf numFmtId="2" fontId="16" fillId="0" borderId="1" xfId="3" applyNumberFormat="1" applyFont="1" applyFill="1" applyBorder="1" applyAlignment="1">
      <alignment horizontal="center"/>
    </xf>
    <xf numFmtId="2" fontId="16" fillId="3" borderId="1" xfId="3" applyNumberFormat="1" applyFont="1" applyFill="1" applyBorder="1" applyAlignment="1">
      <alignment horizontal="center" wrapText="1"/>
    </xf>
    <xf numFmtId="2" fontId="16" fillId="3" borderId="1" xfId="3" applyNumberFormat="1" applyFont="1" applyFill="1" applyBorder="1" applyAlignment="1">
      <alignment horizontal="center"/>
    </xf>
    <xf numFmtId="0" fontId="12" fillId="0" borderId="0" xfId="3" applyFont="1" applyFill="1" applyAlignment="1"/>
    <xf numFmtId="2" fontId="12" fillId="0" borderId="0" xfId="3" applyNumberFormat="1" applyFont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0" fontId="12" fillId="0" borderId="0" xfId="3" applyFont="1" applyFill="1" applyBorder="1" applyAlignment="1"/>
    <xf numFmtId="0" fontId="12" fillId="3" borderId="0" xfId="3" applyFont="1" applyFill="1" applyBorder="1" applyAlignment="1">
      <alignment horizontal="center"/>
    </xf>
    <xf numFmtId="0" fontId="12" fillId="0" borderId="0" xfId="3" applyFont="1" applyFill="1" applyBorder="1"/>
    <xf numFmtId="0" fontId="12" fillId="0" borderId="0" xfId="3" applyFont="1" applyFill="1"/>
    <xf numFmtId="0" fontId="12" fillId="0" borderId="0" xfId="3" applyFont="1" applyFill="1" applyAlignment="1">
      <alignment horizont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0" fontId="0" fillId="0" borderId="0" xfId="0" applyBorder="1" applyAlignment="1"/>
    <xf numFmtId="2" fontId="2" fillId="0" borderId="0" xfId="3" applyNumberFormat="1" applyFont="1" applyFill="1"/>
    <xf numFmtId="0" fontId="3" fillId="0" borderId="0" xfId="3" applyFont="1" applyFill="1" applyBorder="1" applyAlignment="1">
      <alignment horizontal="center" vertical="center"/>
    </xf>
    <xf numFmtId="0" fontId="3" fillId="0" borderId="0" xfId="3" applyFont="1" applyFill="1" applyBorder="1"/>
    <xf numFmtId="0" fontId="2" fillId="0" borderId="0" xfId="3" applyFont="1" applyFill="1" applyAlignment="1">
      <alignment horizontal="center"/>
    </xf>
    <xf numFmtId="0" fontId="6" fillId="2" borderId="0" xfId="3" applyFont="1" applyFill="1" applyBorder="1" applyAlignment="1">
      <alignment horizontal="left"/>
    </xf>
    <xf numFmtId="0" fontId="10" fillId="0" borderId="4" xfId="1" applyFont="1" applyFill="1" applyBorder="1" applyAlignment="1" applyProtection="1">
      <alignment horizontal="center" vertical="center" textRotation="90" wrapText="1"/>
      <protection locked="0"/>
    </xf>
    <xf numFmtId="0" fontId="10" fillId="0" borderId="6" xfId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1" applyFont="1" applyFill="1" applyBorder="1" applyAlignment="1" applyProtection="1">
      <alignment horizontal="center" vertical="center" textRotation="90" wrapText="1"/>
      <protection locked="0"/>
    </xf>
    <xf numFmtId="0" fontId="17" fillId="0" borderId="11" xfId="1" applyFont="1" applyFill="1" applyBorder="1" applyAlignment="1" applyProtection="1">
      <alignment horizontal="center" vertical="center" textRotation="90" wrapText="1"/>
      <protection locked="0"/>
    </xf>
    <xf numFmtId="0" fontId="17" fillId="0" borderId="6" xfId="1" applyFont="1" applyFill="1" applyBorder="1" applyAlignment="1" applyProtection="1">
      <alignment horizontal="center" vertical="center" textRotation="90" wrapText="1"/>
      <protection locked="0"/>
    </xf>
    <xf numFmtId="0" fontId="6" fillId="0" borderId="1" xfId="3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12" fillId="3" borderId="4" xfId="3" applyFont="1" applyFill="1" applyBorder="1" applyAlignment="1">
      <alignment horizontal="center" vertical="center" textRotation="90" wrapText="1"/>
    </xf>
    <xf numFmtId="0" fontId="12" fillId="3" borderId="11" xfId="3" applyFont="1" applyFill="1" applyBorder="1" applyAlignment="1">
      <alignment horizontal="center" vertical="center" textRotation="90" wrapText="1"/>
    </xf>
    <xf numFmtId="0" fontId="12" fillId="3" borderId="6" xfId="3" applyFont="1" applyFill="1" applyBorder="1" applyAlignment="1">
      <alignment horizontal="center" vertical="center" textRotation="90" wrapText="1"/>
    </xf>
    <xf numFmtId="0" fontId="12" fillId="0" borderId="1" xfId="3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textRotation="90" wrapText="1"/>
    </xf>
    <xf numFmtId="0" fontId="17" fillId="0" borderId="11" xfId="3" applyFont="1" applyFill="1" applyBorder="1" applyAlignment="1">
      <alignment horizontal="center" vertical="center" textRotation="90" wrapText="1"/>
    </xf>
    <xf numFmtId="0" fontId="17" fillId="0" borderId="6" xfId="3" applyFont="1" applyFill="1" applyBorder="1" applyAlignment="1">
      <alignment horizontal="center" vertical="center" textRotation="90" wrapText="1"/>
    </xf>
    <xf numFmtId="0" fontId="14" fillId="0" borderId="0" xfId="3" applyFont="1" applyFill="1" applyAlignment="1">
      <alignment horizontal="center"/>
    </xf>
    <xf numFmtId="0" fontId="12" fillId="0" borderId="4" xfId="3" applyFont="1" applyFill="1" applyBorder="1" applyAlignment="1">
      <alignment horizontal="center" vertical="center" textRotation="90" wrapText="1"/>
    </xf>
    <xf numFmtId="0" fontId="12" fillId="0" borderId="11" xfId="3" applyFont="1" applyFill="1" applyBorder="1" applyAlignment="1">
      <alignment horizontal="center" vertical="center" textRotation="90" wrapText="1"/>
    </xf>
    <xf numFmtId="0" fontId="12" fillId="0" borderId="6" xfId="3" applyFont="1" applyFill="1" applyBorder="1" applyAlignment="1">
      <alignment horizontal="center" vertical="center" textRotation="90" wrapText="1"/>
    </xf>
    <xf numFmtId="0" fontId="7" fillId="0" borderId="1" xfId="3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right"/>
    </xf>
    <xf numFmtId="0" fontId="15" fillId="0" borderId="0" xfId="3" applyFont="1" applyFill="1" applyAlignment="1">
      <alignment horizontal="center" wrapText="1"/>
    </xf>
    <xf numFmtId="0" fontId="15" fillId="0" borderId="0" xfId="3" applyFont="1" applyFill="1" applyBorder="1" applyAlignment="1">
      <alignment horizontal="center"/>
    </xf>
    <xf numFmtId="0" fontId="12" fillId="3" borderId="1" xfId="3" applyFont="1" applyFill="1" applyBorder="1" applyAlignment="1">
      <alignment horizontal="center" vertical="center" textRotation="90" wrapText="1"/>
    </xf>
    <xf numFmtId="0" fontId="17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textRotation="90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0" fontId="10" fillId="0" borderId="11" xfId="1" applyFont="1" applyFill="1" applyBorder="1" applyAlignment="1" applyProtection="1">
      <alignment horizontal="center" vertical="center" textRotation="90" wrapText="1"/>
      <protection locked="0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wrapText="1"/>
    </xf>
    <xf numFmtId="0" fontId="12" fillId="0" borderId="9" xfId="2" applyNumberFormat="1" applyFont="1" applyFill="1" applyBorder="1" applyAlignment="1" applyProtection="1">
      <alignment horizontal="center" vertical="center" wrapText="1"/>
    </xf>
    <xf numFmtId="0" fontId="12" fillId="0" borderId="10" xfId="2" applyNumberFormat="1" applyFont="1" applyFill="1" applyBorder="1" applyAlignment="1" applyProtection="1">
      <alignment horizontal="center" vertical="center" wrapText="1"/>
    </xf>
    <xf numFmtId="0" fontId="12" fillId="0" borderId="5" xfId="2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6" fillId="0" borderId="9" xfId="3" applyFont="1" applyFill="1" applyBorder="1" applyAlignment="1">
      <alignment horizontal="center"/>
    </xf>
    <xf numFmtId="0" fontId="16" fillId="0" borderId="10" xfId="3" applyFont="1" applyFill="1" applyBorder="1" applyAlignment="1">
      <alignment horizontal="center"/>
    </xf>
    <xf numFmtId="0" fontId="16" fillId="0" borderId="5" xfId="3" applyFont="1" applyFill="1" applyBorder="1" applyAlignment="1">
      <alignment horizontal="center"/>
    </xf>
    <xf numFmtId="0" fontId="12" fillId="0" borderId="9" xfId="3" applyFont="1" applyFill="1" applyBorder="1" applyAlignment="1">
      <alignment horizontal="center"/>
    </xf>
    <xf numFmtId="0" fontId="12" fillId="0" borderId="10" xfId="3" applyFont="1" applyFill="1" applyBorder="1" applyAlignment="1">
      <alignment horizontal="center"/>
    </xf>
    <xf numFmtId="0" fontId="12" fillId="0" borderId="5" xfId="3" applyFont="1" applyFill="1" applyBorder="1" applyAlignment="1">
      <alignment horizontal="center"/>
    </xf>
    <xf numFmtId="0" fontId="12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/>
    </xf>
    <xf numFmtId="0" fontId="7" fillId="0" borderId="10" xfId="3" applyFont="1" applyFill="1" applyBorder="1" applyAlignment="1">
      <alignment horizontal="center"/>
    </xf>
    <xf numFmtId="0" fontId="16" fillId="0" borderId="1" xfId="2" applyNumberFormat="1" applyFont="1" applyFill="1" applyBorder="1" applyAlignment="1" applyProtection="1">
      <alignment horizontal="center" vertical="center" wrapText="1"/>
    </xf>
    <xf numFmtId="0" fontId="12" fillId="0" borderId="5" xfId="3" applyFont="1" applyFill="1" applyBorder="1" applyAlignment="1">
      <alignment horizontal="center" vertical="center"/>
    </xf>
  </cellXfs>
  <cellStyles count="8">
    <cellStyle name="Iau?iue" xfId="1"/>
    <cellStyle name="Iau?iue_Додатки 4 - 6 теплов 28.12.12" xfId="2"/>
    <cellStyle name="Звичайний 2" xfId="3"/>
    <cellStyle name="Обычный" xfId="0" builtinId="0"/>
    <cellStyle name="Обычный 14" xfId="4"/>
    <cellStyle name="Обычный 2" xfId="5"/>
    <cellStyle name="Обычный 4 4" xfId="6"/>
    <cellStyle name="Фінансовий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9"/>
  <sheetViews>
    <sheetView tabSelected="1" zoomScale="75" zoomScaleNormal="75" zoomScaleSheetLayoutView="75" zoomScalePageLayoutView="37" workbookViewId="0">
      <selection activeCell="T1" sqref="T1"/>
    </sheetView>
  </sheetViews>
  <sheetFormatPr defaultColWidth="5.28515625" defaultRowHeight="69.75" customHeight="1" x14ac:dyDescent="0.2"/>
  <cols>
    <col min="1" max="1" width="13.7109375" style="3" customWidth="1"/>
    <col min="2" max="2" width="50" style="1" customWidth="1"/>
    <col min="3" max="3" width="10.42578125" style="1" customWidth="1"/>
    <col min="4" max="4" width="15.28515625" style="1" customWidth="1"/>
    <col min="5" max="5" width="8.140625" style="1" hidden="1" customWidth="1"/>
    <col min="6" max="6" width="11.5703125" style="1" hidden="1" customWidth="1"/>
    <col min="7" max="7" width="12.28515625" style="1" hidden="1" customWidth="1"/>
    <col min="8" max="8" width="13.28515625" style="1" customWidth="1"/>
    <col min="9" max="9" width="13.5703125" style="1" customWidth="1"/>
    <col min="10" max="10" width="13.28515625" style="1" customWidth="1"/>
    <col min="11" max="11" width="11.42578125" style="1" customWidth="1"/>
    <col min="12" max="12" width="6.5703125" style="1" hidden="1" customWidth="1"/>
    <col min="13" max="13" width="7" style="1" hidden="1" customWidth="1"/>
    <col min="14" max="14" width="6.7109375" style="1" hidden="1" customWidth="1"/>
    <col min="15" max="15" width="6.140625" style="1" hidden="1" customWidth="1"/>
    <col min="16" max="16" width="10.42578125" style="79" customWidth="1"/>
    <col min="17" max="17" width="14" style="79" customWidth="1"/>
    <col min="18" max="18" width="13.28515625" style="2" customWidth="1"/>
    <col min="19" max="19" width="13.7109375" style="86" customWidth="1"/>
    <col min="20" max="20" width="13.28515625" style="89" customWidth="1"/>
    <col min="21" max="22" width="5.28515625" style="1"/>
    <col min="23" max="23" width="7.5703125" style="1" bestFit="1" customWidth="1"/>
    <col min="24" max="16384" width="5.28515625" style="1"/>
  </cols>
  <sheetData>
    <row r="1" spans="1:28" ht="67.5" customHeight="1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98"/>
      <c r="Q1" s="98"/>
      <c r="R1" s="96" t="s">
        <v>86</v>
      </c>
      <c r="S1" s="98"/>
      <c r="T1" s="104"/>
    </row>
    <row r="2" spans="1:28" ht="25.5" customHeigh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98"/>
      <c r="Q2" s="98"/>
      <c r="R2" s="96" t="s">
        <v>71</v>
      </c>
      <c r="S2" s="98"/>
      <c r="T2" s="104"/>
    </row>
    <row r="3" spans="1:28" ht="25.5" customHeight="1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98"/>
      <c r="Q3" s="98"/>
      <c r="R3" s="96" t="s">
        <v>91</v>
      </c>
      <c r="S3" s="98"/>
      <c r="T3" s="104"/>
    </row>
    <row r="4" spans="1:28" ht="25.5" x14ac:dyDescent="0.35">
      <c r="A4" s="132" t="s">
        <v>66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8" ht="23.25" customHeight="1" x14ac:dyDescent="0.35">
      <c r="A5" s="133" t="s">
        <v>71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V5" s="108"/>
      <c r="W5" s="108"/>
      <c r="X5" s="108"/>
      <c r="Y5" s="108"/>
      <c r="Z5" s="108"/>
      <c r="AA5" s="108"/>
      <c r="AB5" s="108"/>
    </row>
    <row r="6" spans="1:28" ht="8.25" customHeight="1" x14ac:dyDescent="0.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67"/>
      <c r="Q6" s="67"/>
      <c r="R6" s="32"/>
      <c r="S6" s="67"/>
      <c r="T6" s="67"/>
      <c r="U6" s="2"/>
    </row>
    <row r="7" spans="1:28" ht="6" hidden="1" customHeight="1" x14ac:dyDescent="0.2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68"/>
      <c r="Q7" s="68"/>
      <c r="R7" s="31"/>
      <c r="S7" s="68"/>
      <c r="T7" s="87"/>
    </row>
    <row r="8" spans="1:28" ht="177" customHeight="1" x14ac:dyDescent="0.2">
      <c r="A8" s="120" t="s">
        <v>0</v>
      </c>
      <c r="B8" s="120" t="s">
        <v>1</v>
      </c>
      <c r="C8" s="125" t="s">
        <v>2</v>
      </c>
      <c r="D8" s="135" t="s">
        <v>74</v>
      </c>
      <c r="E8" s="135"/>
      <c r="F8" s="135"/>
      <c r="G8" s="110" t="s">
        <v>65</v>
      </c>
      <c r="H8" s="112" t="s">
        <v>75</v>
      </c>
      <c r="I8" s="125" t="s">
        <v>3</v>
      </c>
      <c r="J8" s="120" t="s">
        <v>4</v>
      </c>
      <c r="K8" s="120"/>
      <c r="L8" s="120" t="s">
        <v>61</v>
      </c>
      <c r="M8" s="120"/>
      <c r="N8" s="120"/>
      <c r="O8" s="120"/>
      <c r="P8" s="134" t="s">
        <v>72</v>
      </c>
      <c r="Q8" s="117" t="s">
        <v>5</v>
      </c>
      <c r="R8" s="136" t="s">
        <v>6</v>
      </c>
      <c r="S8" s="117" t="s">
        <v>7</v>
      </c>
      <c r="T8" s="134" t="s">
        <v>73</v>
      </c>
    </row>
    <row r="9" spans="1:28" ht="18" customHeight="1" x14ac:dyDescent="0.2">
      <c r="A9" s="120"/>
      <c r="B9" s="120"/>
      <c r="C9" s="126"/>
      <c r="D9" s="120" t="s">
        <v>8</v>
      </c>
      <c r="E9" s="138" t="s">
        <v>60</v>
      </c>
      <c r="F9" s="138"/>
      <c r="G9" s="139"/>
      <c r="H9" s="113"/>
      <c r="I9" s="126"/>
      <c r="J9" s="121" t="s">
        <v>9</v>
      </c>
      <c r="K9" s="121" t="s">
        <v>10</v>
      </c>
      <c r="L9" s="120" t="s">
        <v>59</v>
      </c>
      <c r="M9" s="120" t="s">
        <v>58</v>
      </c>
      <c r="N9" s="120" t="s">
        <v>57</v>
      </c>
      <c r="O9" s="120" t="s">
        <v>56</v>
      </c>
      <c r="P9" s="134"/>
      <c r="Q9" s="118"/>
      <c r="R9" s="136"/>
      <c r="S9" s="118"/>
      <c r="T9" s="134"/>
    </row>
    <row r="10" spans="1:28" ht="56.25" customHeight="1" x14ac:dyDescent="0.2">
      <c r="A10" s="120"/>
      <c r="B10" s="120"/>
      <c r="C10" s="126"/>
      <c r="D10" s="120"/>
      <c r="E10" s="110" t="s">
        <v>55</v>
      </c>
      <c r="F10" s="110" t="s">
        <v>54</v>
      </c>
      <c r="G10" s="139"/>
      <c r="H10" s="113"/>
      <c r="I10" s="126"/>
      <c r="J10" s="122"/>
      <c r="K10" s="122"/>
      <c r="L10" s="120"/>
      <c r="M10" s="120"/>
      <c r="N10" s="120"/>
      <c r="O10" s="120"/>
      <c r="P10" s="134"/>
      <c r="Q10" s="118"/>
      <c r="R10" s="136"/>
      <c r="S10" s="118"/>
      <c r="T10" s="134"/>
    </row>
    <row r="11" spans="1:28" ht="108.75" customHeight="1" x14ac:dyDescent="0.2">
      <c r="A11" s="120"/>
      <c r="B11" s="120"/>
      <c r="C11" s="127"/>
      <c r="D11" s="120"/>
      <c r="E11" s="111"/>
      <c r="F11" s="111"/>
      <c r="G11" s="111"/>
      <c r="H11" s="114"/>
      <c r="I11" s="127"/>
      <c r="J11" s="123"/>
      <c r="K11" s="123"/>
      <c r="L11" s="120"/>
      <c r="M11" s="120"/>
      <c r="N11" s="120"/>
      <c r="O11" s="120"/>
      <c r="P11" s="134"/>
      <c r="Q11" s="119"/>
      <c r="R11" s="136"/>
      <c r="S11" s="119"/>
      <c r="T11" s="134"/>
    </row>
    <row r="12" spans="1:28" s="3" customFormat="1" ht="23.25" customHeight="1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5</v>
      </c>
      <c r="I12" s="16">
        <v>6</v>
      </c>
      <c r="J12" s="16">
        <v>7</v>
      </c>
      <c r="K12" s="16">
        <v>8</v>
      </c>
      <c r="L12" s="16">
        <v>12</v>
      </c>
      <c r="M12" s="16">
        <v>13</v>
      </c>
      <c r="N12" s="16">
        <v>14</v>
      </c>
      <c r="O12" s="16">
        <v>15</v>
      </c>
      <c r="P12" s="73">
        <v>9</v>
      </c>
      <c r="Q12" s="73">
        <v>10</v>
      </c>
      <c r="R12" s="16">
        <v>11</v>
      </c>
      <c r="S12" s="73">
        <v>12</v>
      </c>
      <c r="T12" s="73">
        <v>13</v>
      </c>
    </row>
    <row r="13" spans="1:28" ht="15" hidden="1" customHeight="1" x14ac:dyDescent="0.25">
      <c r="A13" s="8" t="s">
        <v>11</v>
      </c>
      <c r="B13" s="116" t="s">
        <v>12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</row>
    <row r="14" spans="1:28" ht="28.5" hidden="1" customHeight="1" x14ac:dyDescent="0.25">
      <c r="A14" s="10" t="s">
        <v>13</v>
      </c>
      <c r="B14" s="129" t="s">
        <v>64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</row>
    <row r="15" spans="1:28" ht="15" hidden="1" customHeight="1" x14ac:dyDescent="0.25">
      <c r="A15" s="11" t="s">
        <v>14</v>
      </c>
      <c r="B15" s="130" t="s">
        <v>15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</row>
    <row r="16" spans="1:28" ht="15" hidden="1" customHeight="1" x14ac:dyDescent="0.25">
      <c r="A16" s="11" t="s">
        <v>16</v>
      </c>
      <c r="B16" s="12" t="s">
        <v>17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70"/>
      <c r="Q16" s="70"/>
      <c r="R16" s="13"/>
      <c r="S16" s="70"/>
      <c r="T16" s="70"/>
    </row>
    <row r="17" spans="1:20" ht="14.25" hidden="1" customHeight="1" x14ac:dyDescent="0.25">
      <c r="A17" s="128" t="s">
        <v>19</v>
      </c>
      <c r="B17" s="128"/>
      <c r="C17" s="128"/>
      <c r="D17" s="14" t="e">
        <f>SUM(#REF!)</f>
        <v>#REF!</v>
      </c>
      <c r="E17" s="9" t="s">
        <v>18</v>
      </c>
      <c r="F17" s="9" t="s">
        <v>18</v>
      </c>
      <c r="G17" s="14">
        <v>0</v>
      </c>
      <c r="H17" s="14">
        <v>0</v>
      </c>
      <c r="I17" s="14" t="e">
        <f>D17</f>
        <v>#REF!</v>
      </c>
      <c r="J17" s="14" t="e">
        <f>SUM(#REF!)</f>
        <v>#REF!</v>
      </c>
      <c r="K17" s="14" t="e">
        <f>SUM(#REF!)</f>
        <v>#REF!</v>
      </c>
      <c r="L17" s="14" t="e">
        <f>SUM(#REF!)</f>
        <v>#REF!</v>
      </c>
      <c r="M17" s="14" t="e">
        <f>SUM(#REF!)</f>
        <v>#REF!</v>
      </c>
      <c r="N17" s="14" t="e">
        <f>SUM(#REF!)</f>
        <v>#REF!</v>
      </c>
      <c r="O17" s="14" t="e">
        <f>SUM(#REF!)</f>
        <v>#REF!</v>
      </c>
      <c r="P17" s="71" t="e">
        <f>#REF!</f>
        <v>#REF!</v>
      </c>
      <c r="Q17" s="71" t="e">
        <f>SUM(#REF!)</f>
        <v>#REF!</v>
      </c>
      <c r="R17" s="14" t="e">
        <f>SUM(#REF!)</f>
        <v>#REF!</v>
      </c>
      <c r="S17" s="71" t="e">
        <f>#REF!</f>
        <v>#REF!</v>
      </c>
      <c r="T17" s="71" t="e">
        <f>SUM(#REF!)</f>
        <v>#REF!</v>
      </c>
    </row>
    <row r="18" spans="1:20" ht="14.25" hidden="1" customHeight="1" x14ac:dyDescent="0.25">
      <c r="A18" s="16" t="s">
        <v>53</v>
      </c>
      <c r="B18" s="137" t="s">
        <v>36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</row>
    <row r="19" spans="1:20" ht="12.75" hidden="1" customHeight="1" x14ac:dyDescent="0.2">
      <c r="A19" s="7" t="s">
        <v>52</v>
      </c>
      <c r="B19" s="17"/>
      <c r="C19" s="7"/>
      <c r="D19" s="18"/>
      <c r="E19" s="15"/>
      <c r="F19" s="15"/>
      <c r="G19" s="15"/>
      <c r="H19" s="15"/>
      <c r="I19" s="15"/>
      <c r="J19" s="18"/>
      <c r="K19" s="18"/>
      <c r="L19" s="18"/>
      <c r="M19" s="18"/>
      <c r="N19" s="18"/>
      <c r="O19" s="18"/>
      <c r="P19" s="81"/>
      <c r="Q19" s="72"/>
      <c r="R19" s="18"/>
      <c r="S19" s="72"/>
      <c r="T19" s="72"/>
    </row>
    <row r="20" spans="1:20" ht="13.5" hidden="1" customHeight="1" x14ac:dyDescent="0.25">
      <c r="A20" s="128" t="s">
        <v>51</v>
      </c>
      <c r="B20" s="128"/>
      <c r="C20" s="128"/>
      <c r="D20" s="14">
        <f>D19</f>
        <v>0</v>
      </c>
      <c r="E20" s="9" t="s">
        <v>18</v>
      </c>
      <c r="F20" s="9" t="s">
        <v>18</v>
      </c>
      <c r="G20" s="14">
        <v>0</v>
      </c>
      <c r="H20" s="14">
        <v>0</v>
      </c>
      <c r="I20" s="14">
        <v>0</v>
      </c>
      <c r="J20" s="14">
        <f t="shared" ref="J20:O20" si="0">J19</f>
        <v>0</v>
      </c>
      <c r="K20" s="14">
        <f t="shared" si="0"/>
        <v>0</v>
      </c>
      <c r="L20" s="14">
        <f t="shared" si="0"/>
        <v>0</v>
      </c>
      <c r="M20" s="14">
        <f t="shared" si="0"/>
        <v>0</v>
      </c>
      <c r="N20" s="14">
        <f t="shared" si="0"/>
        <v>0</v>
      </c>
      <c r="O20" s="14">
        <f t="shared" si="0"/>
        <v>0</v>
      </c>
      <c r="P20" s="74" t="s">
        <v>20</v>
      </c>
      <c r="Q20" s="71">
        <f>Q19</f>
        <v>0</v>
      </c>
      <c r="R20" s="14">
        <f>R19</f>
        <v>0</v>
      </c>
      <c r="S20" s="71"/>
      <c r="T20" s="71">
        <f>T19</f>
        <v>0</v>
      </c>
    </row>
    <row r="21" spans="1:20" ht="15.75" hidden="1" customHeight="1" x14ac:dyDescent="0.25">
      <c r="A21" s="10" t="s">
        <v>50</v>
      </c>
      <c r="B21" s="115" t="s">
        <v>34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</row>
    <row r="22" spans="1:20" ht="17.25" hidden="1" customHeight="1" x14ac:dyDescent="0.25">
      <c r="A22" s="16"/>
      <c r="B22" s="8"/>
      <c r="C22" s="8"/>
      <c r="D22" s="8"/>
      <c r="E22" s="19" t="s">
        <v>18</v>
      </c>
      <c r="F22" s="19" t="s">
        <v>18</v>
      </c>
      <c r="G22" s="19"/>
      <c r="H22" s="19"/>
      <c r="I22" s="19"/>
      <c r="J22" s="8"/>
      <c r="K22" s="8"/>
      <c r="L22" s="20"/>
      <c r="M22" s="20"/>
      <c r="N22" s="8"/>
      <c r="O22" s="8"/>
      <c r="P22" s="69"/>
      <c r="Q22" s="69"/>
      <c r="R22" s="8"/>
      <c r="S22" s="69"/>
      <c r="T22" s="69"/>
    </row>
    <row r="23" spans="1:20" ht="14.25" hidden="1" customHeight="1" x14ac:dyDescent="0.25">
      <c r="A23" s="115" t="s">
        <v>49</v>
      </c>
      <c r="B23" s="115"/>
      <c r="C23" s="115"/>
      <c r="D23" s="16"/>
      <c r="E23" s="16" t="s">
        <v>18</v>
      </c>
      <c r="F23" s="16" t="s">
        <v>18</v>
      </c>
      <c r="G23" s="16"/>
      <c r="H23" s="16"/>
      <c r="I23" s="16"/>
      <c r="J23" s="16"/>
      <c r="K23" s="16"/>
      <c r="L23" s="21"/>
      <c r="M23" s="21"/>
      <c r="N23" s="16"/>
      <c r="O23" s="16"/>
      <c r="P23" s="73"/>
      <c r="Q23" s="73"/>
      <c r="R23" s="16"/>
      <c r="S23" s="73"/>
      <c r="T23" s="73"/>
    </row>
    <row r="24" spans="1:20" ht="13.5" hidden="1" customHeight="1" x14ac:dyDescent="0.25">
      <c r="A24" s="128" t="s">
        <v>21</v>
      </c>
      <c r="B24" s="128"/>
      <c r="C24" s="128"/>
      <c r="D24" s="14" t="e">
        <f>D17+D20</f>
        <v>#REF!</v>
      </c>
      <c r="E24" s="9" t="s">
        <v>18</v>
      </c>
      <c r="F24" s="9" t="s">
        <v>18</v>
      </c>
      <c r="G24" s="14">
        <v>0</v>
      </c>
      <c r="H24" s="14">
        <v>0</v>
      </c>
      <c r="I24" s="14" t="e">
        <f>D24</f>
        <v>#REF!</v>
      </c>
      <c r="J24" s="14" t="e">
        <f t="shared" ref="J24:O24" si="1">J17+J20</f>
        <v>#REF!</v>
      </c>
      <c r="K24" s="14" t="e">
        <f t="shared" si="1"/>
        <v>#REF!</v>
      </c>
      <c r="L24" s="14" t="e">
        <f t="shared" si="1"/>
        <v>#REF!</v>
      </c>
      <c r="M24" s="14" t="e">
        <f t="shared" si="1"/>
        <v>#REF!</v>
      </c>
      <c r="N24" s="14" t="e">
        <f t="shared" si="1"/>
        <v>#REF!</v>
      </c>
      <c r="O24" s="14" t="e">
        <f t="shared" si="1"/>
        <v>#REF!</v>
      </c>
      <c r="P24" s="71" t="e">
        <f>P17</f>
        <v>#REF!</v>
      </c>
      <c r="Q24" s="71" t="e">
        <f>Q17+Q20</f>
        <v>#REF!</v>
      </c>
      <c r="R24" s="14" t="e">
        <f>R17+R20</f>
        <v>#REF!</v>
      </c>
      <c r="S24" s="71" t="e">
        <f>#REF!</f>
        <v>#REF!</v>
      </c>
      <c r="T24" s="71" t="e">
        <f>T17+T20</f>
        <v>#REF!</v>
      </c>
    </row>
    <row r="25" spans="1:20" ht="12" hidden="1" customHeight="1" x14ac:dyDescent="0.25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</row>
    <row r="26" spans="1:20" ht="11.25" hidden="1" customHeight="1" x14ac:dyDescent="0.25">
      <c r="A26" s="8">
        <v>1</v>
      </c>
      <c r="B26" s="8">
        <v>2</v>
      </c>
      <c r="C26" s="8">
        <v>3</v>
      </c>
      <c r="D26" s="8">
        <v>4</v>
      </c>
      <c r="E26" s="8">
        <v>5</v>
      </c>
      <c r="F26" s="8">
        <v>6</v>
      </c>
      <c r="G26" s="8">
        <v>11</v>
      </c>
      <c r="H26" s="8">
        <v>12</v>
      </c>
      <c r="I26" s="8">
        <v>13</v>
      </c>
      <c r="J26" s="8">
        <v>14</v>
      </c>
      <c r="K26" s="8">
        <v>15</v>
      </c>
      <c r="L26" s="8">
        <v>16</v>
      </c>
      <c r="M26" s="8">
        <v>17</v>
      </c>
      <c r="N26" s="8">
        <v>18</v>
      </c>
      <c r="O26" s="8">
        <v>19</v>
      </c>
      <c r="P26" s="69">
        <v>20</v>
      </c>
      <c r="Q26" s="69">
        <v>22</v>
      </c>
      <c r="R26" s="8">
        <v>23</v>
      </c>
      <c r="S26" s="69"/>
      <c r="T26" s="69">
        <v>24</v>
      </c>
    </row>
    <row r="27" spans="1:20" ht="19.149999999999999" hidden="1" customHeight="1" x14ac:dyDescent="0.25">
      <c r="A27" s="10" t="s">
        <v>48</v>
      </c>
      <c r="B27" s="140" t="s">
        <v>28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</row>
    <row r="28" spans="1:20" ht="16.5" hidden="1" customHeight="1" x14ac:dyDescent="0.2">
      <c r="A28" s="22" t="s">
        <v>45</v>
      </c>
      <c r="B28" s="137" t="s">
        <v>15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</row>
    <row r="29" spans="1:20" ht="15" hidden="1" customHeight="1" x14ac:dyDescent="0.25">
      <c r="A29" s="16"/>
      <c r="B29" s="8"/>
      <c r="C29" s="8"/>
      <c r="D29" s="8"/>
      <c r="E29" s="19" t="s">
        <v>18</v>
      </c>
      <c r="F29" s="19" t="s">
        <v>18</v>
      </c>
      <c r="G29" s="19"/>
      <c r="H29" s="19"/>
      <c r="I29" s="19"/>
      <c r="J29" s="8"/>
      <c r="K29" s="8"/>
      <c r="L29" s="20"/>
      <c r="M29" s="20"/>
      <c r="N29" s="8"/>
      <c r="O29" s="8"/>
      <c r="P29" s="69"/>
      <c r="Q29" s="69"/>
      <c r="R29" s="8"/>
      <c r="S29" s="69"/>
      <c r="T29" s="69"/>
    </row>
    <row r="30" spans="1:20" ht="13.5" hidden="1" customHeight="1" x14ac:dyDescent="0.25">
      <c r="A30" s="115" t="s">
        <v>42</v>
      </c>
      <c r="B30" s="115"/>
      <c r="C30" s="115"/>
      <c r="D30" s="16"/>
      <c r="E30" s="16" t="s">
        <v>18</v>
      </c>
      <c r="F30" s="16" t="s">
        <v>18</v>
      </c>
      <c r="G30" s="16"/>
      <c r="H30" s="16"/>
      <c r="I30" s="16"/>
      <c r="J30" s="16"/>
      <c r="K30" s="16"/>
      <c r="L30" s="21"/>
      <c r="M30" s="21"/>
      <c r="N30" s="16"/>
      <c r="O30" s="16"/>
      <c r="P30" s="73"/>
      <c r="Q30" s="73"/>
      <c r="R30" s="16"/>
      <c r="S30" s="73"/>
      <c r="T30" s="73"/>
    </row>
    <row r="31" spans="1:20" ht="17.25" hidden="1" customHeight="1" x14ac:dyDescent="0.2">
      <c r="A31" s="23" t="s">
        <v>47</v>
      </c>
      <c r="B31" s="137" t="s">
        <v>36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</row>
    <row r="32" spans="1:20" ht="13.5" hidden="1" customHeight="1" x14ac:dyDescent="0.25">
      <c r="A32" s="16"/>
      <c r="B32" s="8"/>
      <c r="C32" s="8"/>
      <c r="D32" s="8"/>
      <c r="E32" s="19" t="s">
        <v>18</v>
      </c>
      <c r="F32" s="19" t="s">
        <v>18</v>
      </c>
      <c r="G32" s="19"/>
      <c r="H32" s="19"/>
      <c r="I32" s="19"/>
      <c r="J32" s="8"/>
      <c r="K32" s="8"/>
      <c r="L32" s="20"/>
      <c r="M32" s="20"/>
      <c r="N32" s="8"/>
      <c r="O32" s="8"/>
      <c r="P32" s="69"/>
      <c r="Q32" s="69"/>
      <c r="R32" s="8"/>
      <c r="S32" s="69"/>
      <c r="T32" s="69"/>
    </row>
    <row r="33" spans="1:20" ht="13.5" hidden="1" customHeight="1" x14ac:dyDescent="0.25">
      <c r="A33" s="115" t="s">
        <v>46</v>
      </c>
      <c r="B33" s="115"/>
      <c r="C33" s="115"/>
      <c r="D33" s="16"/>
      <c r="E33" s="16" t="s">
        <v>18</v>
      </c>
      <c r="F33" s="16" t="s">
        <v>18</v>
      </c>
      <c r="G33" s="16"/>
      <c r="H33" s="16"/>
      <c r="I33" s="16"/>
      <c r="J33" s="16"/>
      <c r="K33" s="16"/>
      <c r="L33" s="21"/>
      <c r="M33" s="21"/>
      <c r="N33" s="16"/>
      <c r="O33" s="16"/>
      <c r="P33" s="73"/>
      <c r="Q33" s="73"/>
      <c r="R33" s="16"/>
      <c r="S33" s="73"/>
      <c r="T33" s="73"/>
    </row>
    <row r="34" spans="1:20" ht="13.5" hidden="1" customHeight="1" x14ac:dyDescent="0.25">
      <c r="A34" s="16" t="s">
        <v>45</v>
      </c>
      <c r="B34" s="137" t="s">
        <v>35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</row>
    <row r="35" spans="1:20" ht="15.75" hidden="1" customHeight="1" x14ac:dyDescent="0.2">
      <c r="A35" s="116" t="s">
        <v>42</v>
      </c>
      <c r="B35" s="116"/>
      <c r="C35" s="116"/>
      <c r="D35" s="14">
        <v>0</v>
      </c>
      <c r="E35" s="9" t="s">
        <v>18</v>
      </c>
      <c r="F35" s="9" t="s">
        <v>18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74" t="s">
        <v>20</v>
      </c>
      <c r="Q35" s="74" t="s">
        <v>20</v>
      </c>
      <c r="R35" s="9" t="s">
        <v>20</v>
      </c>
      <c r="S35" s="74"/>
      <c r="T35" s="74" t="s">
        <v>20</v>
      </c>
    </row>
    <row r="36" spans="1:20" ht="17.25" hidden="1" customHeight="1" x14ac:dyDescent="0.2">
      <c r="A36" s="23" t="s">
        <v>44</v>
      </c>
      <c r="B36" s="137" t="s">
        <v>29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</row>
    <row r="37" spans="1:20" ht="18.75" hidden="1" customHeight="1" x14ac:dyDescent="0.2">
      <c r="A37" s="7" t="s">
        <v>43</v>
      </c>
      <c r="B37" s="24"/>
      <c r="C37" s="7"/>
      <c r="D37" s="18"/>
      <c r="E37" s="15"/>
      <c r="F37" s="15"/>
      <c r="G37" s="15"/>
      <c r="H37" s="15"/>
      <c r="I37" s="15"/>
      <c r="J37" s="18"/>
      <c r="K37" s="18"/>
      <c r="L37" s="18"/>
      <c r="M37" s="18"/>
      <c r="N37" s="18"/>
      <c r="O37" s="18"/>
      <c r="P37" s="81"/>
      <c r="Q37" s="72"/>
      <c r="R37" s="18"/>
      <c r="S37" s="72"/>
      <c r="T37" s="81"/>
    </row>
    <row r="38" spans="1:20" s="4" customFormat="1" ht="16.899999999999999" hidden="1" customHeight="1" x14ac:dyDescent="0.25">
      <c r="A38" s="128" t="s">
        <v>42</v>
      </c>
      <c r="B38" s="128"/>
      <c r="C38" s="128"/>
      <c r="D38" s="14">
        <f>D37</f>
        <v>0</v>
      </c>
      <c r="E38" s="9" t="s">
        <v>18</v>
      </c>
      <c r="F38" s="9" t="s">
        <v>18</v>
      </c>
      <c r="G38" s="14">
        <v>0</v>
      </c>
      <c r="H38" s="14">
        <v>0</v>
      </c>
      <c r="I38" s="14">
        <v>0</v>
      </c>
      <c r="J38" s="14">
        <f t="shared" ref="J38:O38" si="2">J37</f>
        <v>0</v>
      </c>
      <c r="K38" s="14">
        <f t="shared" si="2"/>
        <v>0</v>
      </c>
      <c r="L38" s="14">
        <f t="shared" si="2"/>
        <v>0</v>
      </c>
      <c r="M38" s="14">
        <f t="shared" si="2"/>
        <v>0</v>
      </c>
      <c r="N38" s="14">
        <f t="shared" si="2"/>
        <v>0</v>
      </c>
      <c r="O38" s="14">
        <f t="shared" si="2"/>
        <v>0</v>
      </c>
      <c r="P38" s="74" t="s">
        <v>20</v>
      </c>
      <c r="Q38" s="71">
        <v>0</v>
      </c>
      <c r="R38" s="14">
        <v>0</v>
      </c>
      <c r="S38" s="71"/>
      <c r="T38" s="74">
        <f>T37</f>
        <v>0</v>
      </c>
    </row>
    <row r="39" spans="1:20" ht="15" hidden="1" customHeight="1" x14ac:dyDescent="0.25">
      <c r="A39" s="16" t="s">
        <v>41</v>
      </c>
      <c r="B39" s="115" t="s">
        <v>34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</row>
    <row r="40" spans="1:20" s="4" customFormat="1" ht="15.75" hidden="1" customHeight="1" x14ac:dyDescent="0.25">
      <c r="A40" s="128" t="s">
        <v>40</v>
      </c>
      <c r="B40" s="128"/>
      <c r="C40" s="128"/>
      <c r="D40" s="25">
        <v>0</v>
      </c>
      <c r="E40" s="8" t="s">
        <v>18</v>
      </c>
      <c r="F40" s="8" t="s">
        <v>18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69" t="s">
        <v>20</v>
      </c>
      <c r="Q40" s="69" t="s">
        <v>20</v>
      </c>
      <c r="R40" s="8" t="s">
        <v>20</v>
      </c>
      <c r="S40" s="69"/>
      <c r="T40" s="69" t="s">
        <v>20</v>
      </c>
    </row>
    <row r="41" spans="1:20" s="4" customFormat="1" ht="15.75" hidden="1" customHeight="1" x14ac:dyDescent="0.25">
      <c r="A41" s="128" t="s">
        <v>39</v>
      </c>
      <c r="B41" s="128"/>
      <c r="C41" s="128"/>
      <c r="D41" s="25">
        <f>D38</f>
        <v>0</v>
      </c>
      <c r="E41" s="8" t="s">
        <v>18</v>
      </c>
      <c r="F41" s="8" t="s">
        <v>18</v>
      </c>
      <c r="G41" s="25">
        <v>0</v>
      </c>
      <c r="H41" s="25">
        <v>0</v>
      </c>
      <c r="I41" s="25">
        <v>0</v>
      </c>
      <c r="J41" s="25">
        <f t="shared" ref="J41:O41" si="3">J38</f>
        <v>0</v>
      </c>
      <c r="K41" s="25">
        <f t="shared" si="3"/>
        <v>0</v>
      </c>
      <c r="L41" s="25">
        <f t="shared" si="3"/>
        <v>0</v>
      </c>
      <c r="M41" s="25">
        <f t="shared" si="3"/>
        <v>0</v>
      </c>
      <c r="N41" s="25">
        <f t="shared" si="3"/>
        <v>0</v>
      </c>
      <c r="O41" s="25">
        <f t="shared" si="3"/>
        <v>0</v>
      </c>
      <c r="P41" s="69" t="s">
        <v>20</v>
      </c>
      <c r="Q41" s="75">
        <v>0</v>
      </c>
      <c r="R41" s="25">
        <v>0</v>
      </c>
      <c r="S41" s="75"/>
      <c r="T41" s="69">
        <f>T38</f>
        <v>0</v>
      </c>
    </row>
    <row r="42" spans="1:20" ht="15.75" hidden="1" customHeight="1" x14ac:dyDescent="0.25">
      <c r="A42" s="128" t="s">
        <v>22</v>
      </c>
      <c r="B42" s="128"/>
      <c r="C42" s="128"/>
      <c r="D42" s="25" t="e">
        <f>D24+D41</f>
        <v>#REF!</v>
      </c>
      <c r="E42" s="8" t="s">
        <v>18</v>
      </c>
      <c r="F42" s="8" t="s">
        <v>18</v>
      </c>
      <c r="G42" s="25">
        <v>0</v>
      </c>
      <c r="H42" s="25">
        <v>0</v>
      </c>
      <c r="I42" s="25" t="e">
        <f>D42</f>
        <v>#REF!</v>
      </c>
      <c r="J42" s="25" t="e">
        <f t="shared" ref="J42:O42" si="4">J24+J41</f>
        <v>#REF!</v>
      </c>
      <c r="K42" s="25" t="e">
        <f t="shared" si="4"/>
        <v>#REF!</v>
      </c>
      <c r="L42" s="25" t="e">
        <f t="shared" si="4"/>
        <v>#REF!</v>
      </c>
      <c r="M42" s="25" t="e">
        <f t="shared" si="4"/>
        <v>#REF!</v>
      </c>
      <c r="N42" s="25" t="e">
        <f t="shared" si="4"/>
        <v>#REF!</v>
      </c>
      <c r="O42" s="25" t="e">
        <f t="shared" si="4"/>
        <v>#REF!</v>
      </c>
      <c r="P42" s="75" t="e">
        <f>P24</f>
        <v>#REF!</v>
      </c>
      <c r="Q42" s="75" t="e">
        <f>Q24</f>
        <v>#REF!</v>
      </c>
      <c r="R42" s="25" t="e">
        <f>R24</f>
        <v>#REF!</v>
      </c>
      <c r="S42" s="75" t="e">
        <f>#REF!</f>
        <v>#REF!</v>
      </c>
      <c r="T42" s="75" t="e">
        <f>T24+T41</f>
        <v>#REF!</v>
      </c>
    </row>
    <row r="43" spans="1:20" ht="16.5" hidden="1" customHeight="1" x14ac:dyDescent="0.25">
      <c r="A43" s="131" t="s">
        <v>38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</row>
    <row r="44" spans="1:20" ht="16.5" hidden="1" customHeight="1" x14ac:dyDescent="0.25">
      <c r="A44" s="26" t="s">
        <v>13</v>
      </c>
      <c r="B44" s="157" t="s">
        <v>63</v>
      </c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</row>
    <row r="45" spans="1:20" ht="24" customHeight="1" x14ac:dyDescent="0.3">
      <c r="A45" s="57">
        <v>1</v>
      </c>
      <c r="B45" s="150" t="s">
        <v>12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2"/>
    </row>
    <row r="46" spans="1:20" s="2" customFormat="1" ht="28.5" customHeight="1" x14ac:dyDescent="0.25">
      <c r="A46" s="58"/>
      <c r="B46" s="147" t="s">
        <v>15</v>
      </c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9"/>
    </row>
    <row r="47" spans="1:20" ht="24.75" customHeight="1" x14ac:dyDescent="0.2">
      <c r="A47" s="34"/>
      <c r="B47" s="45" t="s">
        <v>19</v>
      </c>
      <c r="C47" s="59"/>
      <c r="D47" s="33">
        <v>0</v>
      </c>
      <c r="E47" s="56"/>
      <c r="F47" s="56"/>
      <c r="G47" s="56"/>
      <c r="H47" s="102">
        <v>0</v>
      </c>
      <c r="I47" s="36">
        <v>0</v>
      </c>
      <c r="J47" s="36">
        <v>0</v>
      </c>
      <c r="K47" s="35">
        <v>0</v>
      </c>
      <c r="L47" s="56"/>
      <c r="M47" s="56"/>
      <c r="N47" s="56"/>
      <c r="O47" s="56"/>
      <c r="P47" s="82">
        <v>0</v>
      </c>
      <c r="Q47" s="84">
        <v>0</v>
      </c>
      <c r="R47" s="35">
        <v>0</v>
      </c>
      <c r="S47" s="84">
        <v>0</v>
      </c>
      <c r="T47" s="82">
        <v>0</v>
      </c>
    </row>
    <row r="48" spans="1:20" ht="24.75" customHeight="1" x14ac:dyDescent="0.3">
      <c r="A48" s="103" t="s">
        <v>23</v>
      </c>
      <c r="B48" s="160" t="s">
        <v>24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</row>
    <row r="49" spans="1:24" ht="27.75" customHeight="1" x14ac:dyDescent="0.3">
      <c r="A49" s="37" t="s">
        <v>25</v>
      </c>
      <c r="B49" s="159" t="s">
        <v>15</v>
      </c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</row>
    <row r="50" spans="1:24" ht="89.25" customHeight="1" x14ac:dyDescent="0.2">
      <c r="A50" s="34" t="s">
        <v>26</v>
      </c>
      <c r="B50" s="38" t="s">
        <v>80</v>
      </c>
      <c r="C50" s="39" t="s">
        <v>87</v>
      </c>
      <c r="D50" s="66">
        <v>2857.76</v>
      </c>
      <c r="E50" s="40"/>
      <c r="F50" s="40"/>
      <c r="G50" s="40"/>
      <c r="H50" s="40"/>
      <c r="I50" s="36">
        <v>2857.76</v>
      </c>
      <c r="J50" s="41">
        <v>2857.76</v>
      </c>
      <c r="K50" s="41"/>
      <c r="L50" s="41"/>
      <c r="M50" s="41"/>
      <c r="N50" s="41"/>
      <c r="O50" s="41"/>
      <c r="P50" s="83">
        <v>85.68</v>
      </c>
      <c r="Q50" s="76">
        <v>9.4600000000000009</v>
      </c>
      <c r="R50" s="41"/>
      <c r="S50" s="76">
        <v>50.4</v>
      </c>
      <c r="T50" s="88">
        <v>451.16199999999998</v>
      </c>
    </row>
    <row r="51" spans="1:24" ht="97.5" customHeight="1" x14ac:dyDescent="0.2">
      <c r="A51" s="34" t="s">
        <v>79</v>
      </c>
      <c r="B51" s="38" t="s">
        <v>81</v>
      </c>
      <c r="C51" s="39" t="s">
        <v>88</v>
      </c>
      <c r="D51" s="66">
        <v>2127.8200000000002</v>
      </c>
      <c r="E51" s="40"/>
      <c r="F51" s="40"/>
      <c r="G51" s="40"/>
      <c r="H51" s="40"/>
      <c r="I51" s="36">
        <v>2127.8200000000002</v>
      </c>
      <c r="J51" s="41">
        <v>2127.8200000000002</v>
      </c>
      <c r="K51" s="41"/>
      <c r="L51" s="41"/>
      <c r="M51" s="41"/>
      <c r="N51" s="41"/>
      <c r="O51" s="41"/>
      <c r="P51" s="83">
        <v>66.84</v>
      </c>
      <c r="Q51" s="76">
        <v>7.39</v>
      </c>
      <c r="R51" s="41"/>
      <c r="S51" s="76">
        <v>61.82</v>
      </c>
      <c r="T51" s="88">
        <v>271.62</v>
      </c>
    </row>
    <row r="52" spans="1:24" ht="99" customHeight="1" x14ac:dyDescent="0.2">
      <c r="A52" s="34" t="s">
        <v>82</v>
      </c>
      <c r="B52" s="38" t="s">
        <v>83</v>
      </c>
      <c r="C52" s="39" t="s">
        <v>90</v>
      </c>
      <c r="D52" s="66">
        <v>4562.45</v>
      </c>
      <c r="E52" s="40"/>
      <c r="F52" s="40"/>
      <c r="G52" s="40"/>
      <c r="H52" s="40"/>
      <c r="I52" s="36">
        <v>4562.45</v>
      </c>
      <c r="J52" s="41">
        <v>4562.45</v>
      </c>
      <c r="K52" s="41"/>
      <c r="L52" s="41"/>
      <c r="M52" s="41"/>
      <c r="N52" s="41"/>
      <c r="O52" s="41"/>
      <c r="P52" s="83">
        <v>60.12</v>
      </c>
      <c r="Q52" s="76">
        <v>22.88</v>
      </c>
      <c r="R52" s="41"/>
      <c r="S52" s="76">
        <v>154.35</v>
      </c>
      <c r="T52" s="88">
        <v>634.60199999999998</v>
      </c>
    </row>
    <row r="53" spans="1:24" ht="99.75" customHeight="1" x14ac:dyDescent="0.2">
      <c r="A53" s="34" t="s">
        <v>84</v>
      </c>
      <c r="B53" s="38" t="s">
        <v>85</v>
      </c>
      <c r="C53" s="39" t="s">
        <v>89</v>
      </c>
      <c r="D53" s="66">
        <v>3605.02</v>
      </c>
      <c r="E53" s="40"/>
      <c r="F53" s="40"/>
      <c r="G53" s="40"/>
      <c r="H53" s="40"/>
      <c r="I53" s="36">
        <v>3605.02</v>
      </c>
      <c r="J53" s="41">
        <v>3605.02</v>
      </c>
      <c r="K53" s="41"/>
      <c r="L53" s="41"/>
      <c r="M53" s="41"/>
      <c r="N53" s="41"/>
      <c r="O53" s="41"/>
      <c r="P53" s="83">
        <v>62.5</v>
      </c>
      <c r="Q53" s="76">
        <v>23.38</v>
      </c>
      <c r="R53" s="41"/>
      <c r="S53" s="76">
        <v>115.88</v>
      </c>
      <c r="T53" s="88">
        <v>626.33000000000004</v>
      </c>
      <c r="W53" s="105"/>
      <c r="X53" s="1">
        <f>5.21*12</f>
        <v>62.519999999999996</v>
      </c>
    </row>
    <row r="54" spans="1:24" ht="23.25" customHeight="1" x14ac:dyDescent="0.2">
      <c r="A54" s="141" t="s">
        <v>27</v>
      </c>
      <c r="B54" s="141"/>
      <c r="C54" s="141"/>
      <c r="D54" s="90">
        <f>SUM(D50:D53)</f>
        <v>13153.05</v>
      </c>
      <c r="E54" s="66"/>
      <c r="F54" s="66"/>
      <c r="G54" s="66"/>
      <c r="H54" s="66">
        <v>0</v>
      </c>
      <c r="I54" s="90">
        <f>SUM(I50:I50)</f>
        <v>2857.76</v>
      </c>
      <c r="J54" s="90">
        <f>SUM(J50:J50)</f>
        <v>2857.76</v>
      </c>
      <c r="K54" s="90">
        <f>SUM(K50:K50)</f>
        <v>0</v>
      </c>
      <c r="L54" s="90"/>
      <c r="M54" s="90"/>
      <c r="N54" s="90"/>
      <c r="O54" s="90"/>
      <c r="P54" s="82">
        <v>69</v>
      </c>
      <c r="Q54" s="88">
        <f>SUM(Q50:Q53)</f>
        <v>63.11</v>
      </c>
      <c r="R54" s="90">
        <f>SUM(R50:R50)</f>
        <v>0</v>
      </c>
      <c r="S54" s="88">
        <f>SUM(S50:S53)</f>
        <v>382.45</v>
      </c>
      <c r="T54" s="88">
        <f>SUM(T50:T53)</f>
        <v>1983.7139999999999</v>
      </c>
      <c r="W54" s="105"/>
    </row>
    <row r="55" spans="1:24" ht="28.5" customHeight="1" x14ac:dyDescent="0.3">
      <c r="A55" s="37" t="s">
        <v>37</v>
      </c>
      <c r="B55" s="144" t="s">
        <v>70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6"/>
    </row>
    <row r="56" spans="1:24" s="4" customFormat="1" ht="27" customHeight="1" x14ac:dyDescent="0.3">
      <c r="A56" s="43" t="s">
        <v>62</v>
      </c>
      <c r="B56" s="60"/>
      <c r="C56" s="61"/>
      <c r="D56" s="66">
        <v>0</v>
      </c>
      <c r="E56" s="42"/>
      <c r="F56" s="42"/>
      <c r="G56" s="42"/>
      <c r="H56" s="66">
        <v>0</v>
      </c>
      <c r="I56" s="66">
        <v>0</v>
      </c>
      <c r="J56" s="66">
        <v>0</v>
      </c>
      <c r="K56" s="66">
        <v>0</v>
      </c>
      <c r="L56" s="42"/>
      <c r="M56" s="42"/>
      <c r="N56" s="42"/>
      <c r="O56" s="42"/>
      <c r="P56" s="82">
        <v>0</v>
      </c>
      <c r="Q56" s="88">
        <v>0</v>
      </c>
      <c r="R56" s="90">
        <v>0</v>
      </c>
      <c r="S56" s="88">
        <v>0</v>
      </c>
      <c r="T56" s="88">
        <v>0</v>
      </c>
    </row>
    <row r="57" spans="1:24" ht="30" customHeight="1" x14ac:dyDescent="0.2">
      <c r="A57" s="141" t="s">
        <v>78</v>
      </c>
      <c r="B57" s="141"/>
      <c r="C57" s="141"/>
      <c r="D57" s="90">
        <v>0</v>
      </c>
      <c r="E57" s="66">
        <f>E56</f>
        <v>0</v>
      </c>
      <c r="F57" s="66">
        <f>F56</f>
        <v>0</v>
      </c>
      <c r="G57" s="66">
        <f>G56</f>
        <v>0</v>
      </c>
      <c r="H57" s="66">
        <f>H56</f>
        <v>0</v>
      </c>
      <c r="I57" s="90">
        <v>0</v>
      </c>
      <c r="J57" s="90">
        <v>0</v>
      </c>
      <c r="K57" s="90">
        <f>K54+K56</f>
        <v>0</v>
      </c>
      <c r="L57" s="90">
        <f>L54+L56</f>
        <v>0</v>
      </c>
      <c r="M57" s="90">
        <f>M54+M56</f>
        <v>0</v>
      </c>
      <c r="N57" s="90">
        <f>N54+N56</f>
        <v>0</v>
      </c>
      <c r="O57" s="90">
        <f>O54+O56</f>
        <v>0</v>
      </c>
      <c r="P57" s="82">
        <v>0</v>
      </c>
      <c r="Q57" s="88">
        <v>0</v>
      </c>
      <c r="R57" s="90">
        <f>R54+R56</f>
        <v>0</v>
      </c>
      <c r="S57" s="88">
        <v>0</v>
      </c>
      <c r="T57" s="88">
        <v>0</v>
      </c>
    </row>
    <row r="58" spans="1:24" ht="25.5" customHeight="1" x14ac:dyDescent="0.3">
      <c r="A58" s="103" t="s">
        <v>30</v>
      </c>
      <c r="B58" s="153" t="s">
        <v>31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5"/>
    </row>
    <row r="59" spans="1:24" ht="28.5" customHeight="1" x14ac:dyDescent="0.2">
      <c r="A59" s="156" t="s">
        <v>32</v>
      </c>
      <c r="B59" s="156"/>
      <c r="C59" s="156"/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44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3">
        <v>0</v>
      </c>
      <c r="Q59" s="83">
        <v>0</v>
      </c>
      <c r="R59" s="80">
        <v>0</v>
      </c>
      <c r="S59" s="83">
        <v>0</v>
      </c>
      <c r="T59" s="83">
        <v>0</v>
      </c>
    </row>
    <row r="60" spans="1:24" ht="24.75" customHeight="1" x14ac:dyDescent="0.3">
      <c r="A60" s="143" t="s">
        <v>33</v>
      </c>
      <c r="B60" s="143"/>
      <c r="C60" s="143"/>
      <c r="D60" s="91">
        <v>13153.05</v>
      </c>
      <c r="E60" s="91"/>
      <c r="F60" s="91"/>
      <c r="G60" s="91"/>
      <c r="H60" s="91">
        <v>0</v>
      </c>
      <c r="I60" s="91">
        <v>13153.05</v>
      </c>
      <c r="J60" s="91">
        <v>13153.05</v>
      </c>
      <c r="K60" s="91">
        <v>0</v>
      </c>
      <c r="L60" s="91" t="e">
        <f>L57+#REF!</f>
        <v>#REF!</v>
      </c>
      <c r="M60" s="91" t="e">
        <f>M57+#REF!</f>
        <v>#REF!</v>
      </c>
      <c r="N60" s="91" t="e">
        <f>N57+#REF!</f>
        <v>#REF!</v>
      </c>
      <c r="O60" s="91" t="e">
        <f>O57+#REF!</f>
        <v>#REF!</v>
      </c>
      <c r="P60" s="92">
        <v>69</v>
      </c>
      <c r="Q60" s="93">
        <v>63.11</v>
      </c>
      <c r="R60" s="91">
        <v>0</v>
      </c>
      <c r="S60" s="93">
        <v>382.45</v>
      </c>
      <c r="T60" s="88">
        <v>1983.7139999999999</v>
      </c>
    </row>
    <row r="61" spans="1:24" s="5" customFormat="1" ht="27" customHeight="1" x14ac:dyDescent="0.3">
      <c r="A61" s="142"/>
      <c r="B61" s="142"/>
      <c r="C61" s="46"/>
      <c r="D61" s="46"/>
      <c r="E61" s="46"/>
      <c r="F61" s="46"/>
      <c r="G61" s="32"/>
      <c r="H61" s="32"/>
      <c r="I61" s="32"/>
      <c r="J61" s="32"/>
      <c r="K61" s="32"/>
      <c r="L61" s="47"/>
      <c r="M61" s="47"/>
      <c r="N61" s="32"/>
      <c r="O61" s="32"/>
      <c r="P61" s="67"/>
      <c r="Q61" s="67"/>
      <c r="R61" s="27"/>
      <c r="S61" s="77"/>
      <c r="T61" s="77"/>
      <c r="U61" s="106"/>
      <c r="V61" s="106"/>
    </row>
    <row r="62" spans="1:24" s="4" customFormat="1" ht="20.25" customHeight="1" x14ac:dyDescent="0.3">
      <c r="A62" s="48"/>
      <c r="B62" s="49"/>
      <c r="C62" s="50"/>
      <c r="D62" s="50"/>
      <c r="E62" s="50"/>
      <c r="F62" s="50"/>
      <c r="G62" s="32"/>
      <c r="H62" s="32"/>
      <c r="I62" s="32"/>
      <c r="J62" s="32"/>
      <c r="K62" s="32"/>
      <c r="L62" s="47"/>
      <c r="M62" s="51"/>
      <c r="N62" s="32"/>
      <c r="O62" s="32"/>
      <c r="P62" s="67"/>
      <c r="Q62" s="67"/>
      <c r="R62" s="27"/>
      <c r="S62" s="77"/>
      <c r="T62" s="77"/>
      <c r="U62" s="107"/>
      <c r="V62" s="107"/>
    </row>
    <row r="63" spans="1:24" s="4" customFormat="1" ht="18.75" x14ac:dyDescent="0.3">
      <c r="A63" s="48"/>
      <c r="B63" s="48"/>
      <c r="C63" s="50"/>
      <c r="D63" s="50"/>
      <c r="E63" s="50"/>
      <c r="F63" s="50"/>
      <c r="G63" s="32"/>
      <c r="H63" s="32"/>
      <c r="I63" s="32"/>
      <c r="J63" s="32"/>
      <c r="K63" s="32"/>
      <c r="L63" s="47"/>
      <c r="M63" s="47"/>
      <c r="N63" s="32"/>
      <c r="O63" s="32"/>
      <c r="P63" s="67"/>
      <c r="Q63" s="67"/>
      <c r="R63" s="27"/>
      <c r="S63" s="77"/>
      <c r="T63" s="77"/>
      <c r="U63" s="107"/>
      <c r="V63" s="107"/>
    </row>
    <row r="64" spans="1:24" ht="7.5" customHeight="1" x14ac:dyDescent="0.25">
      <c r="A64" s="109"/>
      <c r="B64" s="109"/>
      <c r="C64" s="109"/>
      <c r="D64" s="109"/>
      <c r="E64" s="109"/>
      <c r="F64" s="109"/>
      <c r="G64" s="29"/>
      <c r="H64" s="27"/>
      <c r="I64" s="27"/>
      <c r="J64" s="29"/>
      <c r="K64" s="27"/>
      <c r="L64" s="28"/>
      <c r="M64" s="28"/>
      <c r="N64" s="27"/>
      <c r="O64" s="27"/>
      <c r="P64" s="77"/>
      <c r="Q64" s="77"/>
      <c r="R64" s="27"/>
      <c r="S64" s="77"/>
      <c r="T64" s="77"/>
      <c r="U64" s="2"/>
      <c r="V64" s="2"/>
    </row>
    <row r="65" spans="1:23" ht="17.25" hidden="1" customHeight="1" x14ac:dyDescent="0.25">
      <c r="A65" s="55"/>
      <c r="B65" s="55"/>
      <c r="C65" s="55"/>
      <c r="D65" s="55"/>
      <c r="E65" s="55"/>
      <c r="F65" s="55"/>
      <c r="G65" s="29"/>
      <c r="H65" s="27"/>
      <c r="I65" s="27"/>
      <c r="J65" s="29"/>
      <c r="K65" s="27"/>
      <c r="L65" s="28"/>
      <c r="M65" s="28"/>
      <c r="N65" s="27"/>
      <c r="O65" s="27"/>
      <c r="P65" s="77"/>
      <c r="Q65" s="77"/>
      <c r="R65" s="27"/>
      <c r="S65" s="77"/>
      <c r="T65" s="77"/>
      <c r="U65" s="2"/>
      <c r="V65" s="2"/>
    </row>
    <row r="66" spans="1:23" s="100" customFormat="1" ht="23.25" customHeight="1" x14ac:dyDescent="0.3">
      <c r="A66" s="48"/>
      <c r="B66" s="94" t="s">
        <v>77</v>
      </c>
      <c r="C66" s="94"/>
      <c r="D66" s="94"/>
      <c r="E66" s="94"/>
      <c r="F66" s="94"/>
      <c r="G66" s="94"/>
      <c r="H66" s="94"/>
      <c r="I66" s="94"/>
      <c r="J66" s="95"/>
      <c r="K66" s="96"/>
      <c r="L66" s="97"/>
      <c r="M66" s="97"/>
      <c r="N66" s="96"/>
      <c r="O66" s="96"/>
      <c r="P66" s="98"/>
      <c r="Q66" s="98"/>
      <c r="R66" s="99" t="s">
        <v>76</v>
      </c>
      <c r="S66" s="98"/>
      <c r="T66" s="98"/>
      <c r="U66" s="99"/>
      <c r="V66" s="99"/>
    </row>
    <row r="67" spans="1:23" ht="17.25" customHeight="1" x14ac:dyDescent="0.35">
      <c r="A67" s="55"/>
      <c r="B67" s="63"/>
      <c r="C67" s="64"/>
      <c r="D67" s="64"/>
      <c r="E67" s="64"/>
      <c r="F67" s="64"/>
      <c r="G67" s="64"/>
      <c r="H67" s="64"/>
      <c r="I67" s="64"/>
      <c r="J67" s="29"/>
      <c r="K67" s="27"/>
      <c r="L67" s="28"/>
      <c r="M67" s="28"/>
      <c r="N67" s="27"/>
      <c r="O67" s="27"/>
      <c r="P67" s="77"/>
      <c r="Q67" s="77"/>
      <c r="R67" s="62"/>
      <c r="S67" s="77"/>
      <c r="T67" s="77"/>
      <c r="U67" s="2"/>
      <c r="V67" s="2"/>
    </row>
    <row r="68" spans="1:23" s="100" customFormat="1" ht="27.75" customHeight="1" x14ac:dyDescent="0.3">
      <c r="A68" s="48"/>
      <c r="B68" s="94" t="s">
        <v>67</v>
      </c>
      <c r="C68" s="101"/>
      <c r="D68" s="101"/>
      <c r="E68" s="101"/>
      <c r="F68" s="101"/>
      <c r="G68" s="101"/>
      <c r="H68" s="101"/>
      <c r="I68" s="101"/>
      <c r="J68" s="95"/>
      <c r="K68" s="96"/>
      <c r="L68" s="97"/>
      <c r="M68" s="97"/>
      <c r="N68" s="96"/>
      <c r="O68" s="96"/>
      <c r="P68" s="98"/>
      <c r="Q68" s="98"/>
      <c r="R68" s="99"/>
      <c r="S68" s="98"/>
      <c r="T68" s="98"/>
      <c r="U68" s="99"/>
      <c r="V68" s="99"/>
    </row>
    <row r="69" spans="1:23" s="100" customFormat="1" ht="27.75" customHeight="1" x14ac:dyDescent="0.3">
      <c r="A69" s="48"/>
      <c r="B69" s="94" t="s">
        <v>68</v>
      </c>
      <c r="C69" s="94"/>
      <c r="D69" s="48"/>
      <c r="E69" s="48"/>
      <c r="F69" s="48"/>
      <c r="G69" s="95"/>
      <c r="H69" s="96"/>
      <c r="I69" s="96"/>
      <c r="J69" s="95"/>
      <c r="K69" s="96"/>
      <c r="L69" s="97"/>
      <c r="M69" s="97"/>
      <c r="N69" s="96"/>
      <c r="O69" s="96"/>
      <c r="P69" s="98"/>
      <c r="Q69" s="98"/>
      <c r="R69" s="99" t="s">
        <v>69</v>
      </c>
      <c r="S69" s="98"/>
      <c r="T69" s="98"/>
      <c r="U69" s="99"/>
      <c r="V69" s="99"/>
    </row>
    <row r="70" spans="1:23" ht="27.75" customHeight="1" x14ac:dyDescent="0.35">
      <c r="B70" s="6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78"/>
      <c r="Q70" s="78"/>
      <c r="R70" s="62"/>
      <c r="S70" s="85"/>
      <c r="T70" s="86"/>
      <c r="U70" s="2"/>
      <c r="V70" s="2"/>
    </row>
    <row r="71" spans="1:23" ht="27.75" customHeight="1" x14ac:dyDescent="0.2">
      <c r="T71" s="86"/>
      <c r="U71" s="2"/>
      <c r="V71" s="2"/>
    </row>
    <row r="72" spans="1:23" ht="27.75" customHeight="1" x14ac:dyDescent="0.2">
      <c r="T72" s="86"/>
      <c r="U72" s="2"/>
      <c r="V72" s="2"/>
    </row>
    <row r="73" spans="1:23" ht="69.75" customHeight="1" x14ac:dyDescent="0.2">
      <c r="B73" s="108"/>
      <c r="C73" s="108"/>
      <c r="D73" s="108"/>
      <c r="E73" s="108"/>
      <c r="F73" s="108"/>
      <c r="G73" s="108"/>
      <c r="H73" s="108"/>
      <c r="T73" s="86"/>
      <c r="U73" s="2"/>
      <c r="V73" s="2"/>
    </row>
    <row r="74" spans="1:23" ht="69.75" customHeight="1" x14ac:dyDescent="0.2">
      <c r="T74" s="86"/>
      <c r="U74" s="2"/>
      <c r="V74" s="2"/>
    </row>
    <row r="75" spans="1:23" ht="69.75" customHeight="1" x14ac:dyDescent="0.4">
      <c r="B75" s="53"/>
      <c r="C75" s="54"/>
      <c r="D75" s="54"/>
      <c r="E75" s="54"/>
      <c r="F75" s="54"/>
      <c r="G75" s="54"/>
      <c r="H75" s="54"/>
      <c r="I75" s="54"/>
      <c r="T75" s="86"/>
      <c r="U75" s="2"/>
      <c r="V75" s="2"/>
      <c r="W75" s="2"/>
    </row>
    <row r="76" spans="1:23" ht="69.75" customHeight="1" x14ac:dyDescent="0.4">
      <c r="B76" s="124"/>
      <c r="C76" s="108"/>
      <c r="R76" s="52"/>
      <c r="T76" s="86"/>
      <c r="U76" s="2"/>
      <c r="V76" s="2"/>
      <c r="W76" s="2"/>
    </row>
    <row r="77" spans="1:23" ht="69.75" customHeight="1" x14ac:dyDescent="0.2">
      <c r="T77" s="86"/>
      <c r="U77" s="2"/>
      <c r="V77" s="2"/>
      <c r="W77" s="2"/>
    </row>
    <row r="78" spans="1:23" ht="69.75" customHeight="1" x14ac:dyDescent="0.2">
      <c r="T78" s="86"/>
      <c r="U78" s="2"/>
      <c r="V78" s="2"/>
      <c r="W78" s="2"/>
    </row>
    <row r="79" spans="1:23" ht="27.75" customHeight="1" x14ac:dyDescent="0.2"/>
  </sheetData>
  <mergeCells count="66">
    <mergeCell ref="A40:C40"/>
    <mergeCell ref="A38:C38"/>
    <mergeCell ref="B46:T46"/>
    <mergeCell ref="B45:T45"/>
    <mergeCell ref="B58:T58"/>
    <mergeCell ref="A59:C59"/>
    <mergeCell ref="B44:T44"/>
    <mergeCell ref="B49:T49"/>
    <mergeCell ref="B48:T48"/>
    <mergeCell ref="B39:T39"/>
    <mergeCell ref="A54:C54"/>
    <mergeCell ref="B34:T34"/>
    <mergeCell ref="B36:T36"/>
    <mergeCell ref="A35:C35"/>
    <mergeCell ref="A61:B61"/>
    <mergeCell ref="A60:C60"/>
    <mergeCell ref="A57:C57"/>
    <mergeCell ref="A41:C41"/>
    <mergeCell ref="A43:T43"/>
    <mergeCell ref="B55:T55"/>
    <mergeCell ref="A42:C42"/>
    <mergeCell ref="P8:P11"/>
    <mergeCell ref="B28:T28"/>
    <mergeCell ref="A33:C33"/>
    <mergeCell ref="A30:C30"/>
    <mergeCell ref="B31:T31"/>
    <mergeCell ref="B18:T18"/>
    <mergeCell ref="E9:F9"/>
    <mergeCell ref="G8:G11"/>
    <mergeCell ref="B27:T27"/>
    <mergeCell ref="A24:C24"/>
    <mergeCell ref="O9:O11"/>
    <mergeCell ref="B8:B11"/>
    <mergeCell ref="D8:F8"/>
    <mergeCell ref="L8:O8"/>
    <mergeCell ref="R8:R11"/>
    <mergeCell ref="A4:T4"/>
    <mergeCell ref="M9:M11"/>
    <mergeCell ref="J9:J11"/>
    <mergeCell ref="A5:T5"/>
    <mergeCell ref="T8:T11"/>
    <mergeCell ref="L9:L11"/>
    <mergeCell ref="C8:C11"/>
    <mergeCell ref="J8:K8"/>
    <mergeCell ref="S8:S11"/>
    <mergeCell ref="D9:D11"/>
    <mergeCell ref="B76:C76"/>
    <mergeCell ref="F10:F11"/>
    <mergeCell ref="I8:I11"/>
    <mergeCell ref="A17:C17"/>
    <mergeCell ref="B14:T14"/>
    <mergeCell ref="A23:C23"/>
    <mergeCell ref="A20:C20"/>
    <mergeCell ref="A8:A11"/>
    <mergeCell ref="B15:T15"/>
    <mergeCell ref="A25:T25"/>
    <mergeCell ref="V5:AB5"/>
    <mergeCell ref="B73:H73"/>
    <mergeCell ref="A64:F64"/>
    <mergeCell ref="E10:E11"/>
    <mergeCell ref="H8:H11"/>
    <mergeCell ref="B21:T21"/>
    <mergeCell ref="B13:T13"/>
    <mergeCell ref="Q8:Q11"/>
    <mergeCell ref="N9:N11"/>
    <mergeCell ref="K9:K11"/>
  </mergeCells>
  <phoneticPr fontId="0" type="noConversion"/>
  <pageMargins left="0.59055118110236227" right="0.19685039370078741" top="0.78740157480314965" bottom="0.19685039370078741" header="0.23622047244094491" footer="0.23622047244094491"/>
  <pageSetup paperSize="9" scale="67" fitToHeight="26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"/>
  <sheetViews>
    <sheetView workbookViewId="0">
      <selection sqref="A1:IV65536"/>
    </sheetView>
  </sheetViews>
  <sheetFormatPr defaultColWidth="5.28515625" defaultRowHeight="69.75" customHeight="1" x14ac:dyDescent="0.2"/>
  <cols>
    <col min="1" max="1" width="5.28515625" style="3"/>
    <col min="2" max="19" width="5.28515625" style="1"/>
    <col min="20" max="20" width="5.28515625" style="2"/>
    <col min="21" max="21" width="5.28515625" style="6"/>
    <col min="22" max="29" width="5.28515625" style="2"/>
    <col min="30" max="16384" width="5.28515625" style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5.1</vt:lpstr>
      <vt:lpstr>отрегулю.</vt:lpstr>
      <vt:lpstr>'5.1'!Область_печати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2016-03-23T09:03:39Z</cp:lastPrinted>
  <dcterms:created xsi:type="dcterms:W3CDTF">2006-09-16T00:00:00Z</dcterms:created>
  <dcterms:modified xsi:type="dcterms:W3CDTF">2017-09-12T11:42:24Z</dcterms:modified>
</cp:coreProperties>
</file>