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5" yWindow="0" windowWidth="15480" windowHeight="7020" tabRatio="602"/>
  </bookViews>
  <sheets>
    <sheet name="2017" sheetId="22" r:id="rId1"/>
  </sheets>
  <definedNames>
    <definedName name="_xlnm.Print_Titles" localSheetId="0">'2017'!$14:$15</definedName>
    <definedName name="_xlnm.Print_Area" localSheetId="0">'2017'!$A$1:$T$43</definedName>
  </definedNames>
  <calcPr calcId="162913" fullCalcOnLoad="1"/>
</workbook>
</file>

<file path=xl/calcChain.xml><?xml version="1.0" encoding="utf-8"?>
<calcChain xmlns="http://schemas.openxmlformats.org/spreadsheetml/2006/main">
  <c r="N17" i="22" l="1"/>
  <c r="N41" i="22" s="1"/>
  <c r="N28" i="22"/>
  <c r="N30" i="22"/>
  <c r="N32" i="22"/>
  <c r="N34" i="22"/>
  <c r="P41" i="22"/>
  <c r="S41" i="22"/>
  <c r="Q41" i="22"/>
</calcChain>
</file>

<file path=xl/sharedStrings.xml><?xml version="1.0" encoding="utf-8"?>
<sst xmlns="http://schemas.openxmlformats.org/spreadsheetml/2006/main" count="75" uniqueCount="54">
  <si>
    <t>Додаток 10</t>
  </si>
  <si>
    <t>до рішення 36 сесії міської ради</t>
  </si>
  <si>
    <t>V скликання</t>
  </si>
  <si>
    <t xml:space="preserve">.2010  № ________ </t>
  </si>
  <si>
    <t>(грн.)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</si>
  <si>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</si>
  <si>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</si>
  <si>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С.Шиляєв</t>
  </si>
  <si>
    <t>№ п/п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</si>
  <si>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</si>
  <si>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</si>
  <si>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</si>
  <si>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2017-2018</t>
  </si>
  <si>
    <t>ВСЬОГО :</t>
  </si>
  <si>
    <t>Ступінь будівельної готовності об"єктів станом на 01.01.2017р. %</t>
  </si>
  <si>
    <t>Потреба в коштах на 2017 рік, грн.</t>
  </si>
  <si>
    <t xml:space="preserve"> 2018 рік</t>
  </si>
  <si>
    <t>2019рік</t>
  </si>
  <si>
    <t>2. Освіта</t>
  </si>
  <si>
    <t>4. Культура</t>
  </si>
  <si>
    <t>5. Фізична культура та спорт</t>
  </si>
  <si>
    <t>2020 рік</t>
  </si>
  <si>
    <t>Чернівецький міський голова</t>
  </si>
  <si>
    <t>О.Каспрук</t>
  </si>
  <si>
    <t>Виконання на об"єкті станом на 01.01.2017 р., грн.</t>
  </si>
  <si>
    <t xml:space="preserve"> Пропозиції на 2018-2020 роки*</t>
  </si>
  <si>
    <t>4816310</t>
  </si>
  <si>
    <t>4811010</t>
  </si>
  <si>
    <t>КПК</t>
  </si>
  <si>
    <t>4810180</t>
  </si>
  <si>
    <t>Перелік об'єктів, фінансування яких буде здійснюватися в 2017-2020 роках</t>
  </si>
  <si>
    <t>Капітальний ремонт даху ЗНЗ №8 на вул.Дзержика,22</t>
  </si>
  <si>
    <t>Реконструкція будівлі на вул.Героїв Майдану,152 під ДНЗ</t>
  </si>
  <si>
    <t>Капітальний ремонт харчоблоку спеціалізоаної школи І ступеню №9 на вул.Л.Українки,29</t>
  </si>
  <si>
    <t>Капітальний ремонт огорожі НВК "Берегиня" на вул.Карбулицького,2</t>
  </si>
  <si>
    <t>Капітальний ремонт дворового покриття ЗНЗ №6 на вул.Комарова,26-В</t>
  </si>
  <si>
    <t>Капітальний ремонт огорожі ЗНЗ №25 на вул.Благоєва,8-А</t>
  </si>
  <si>
    <t>Капітальний ремонт огорожі ЗНЗ №22 на вул.Південно-Кільцевій,17</t>
  </si>
  <si>
    <t>Капітальний ремонт дворового покриття ЗНЗ №33 на вул.Героїв Майдану,152-А</t>
  </si>
  <si>
    <t xml:space="preserve">Додаток </t>
  </si>
  <si>
    <t>Будівництво дитячого майданчика на вул.Хотинській,4-Д</t>
  </si>
  <si>
    <t>Будівництво дитячого майданчика на вул.Головній,190,190-А</t>
  </si>
  <si>
    <t>Будівництво дитячого майданчика на вул.Головній,204-Б, 204-В, 204-Г</t>
  </si>
  <si>
    <t>Будівництво дитячого майданчика на проспекті Незалежності,36</t>
  </si>
  <si>
    <t>Будівництво дитячого майданчика на вул.Руданського,10</t>
  </si>
  <si>
    <t>Будівництво залізобетонного переїзду (мосту) через р.Шубранець на ділянці вул.Хотинська,43 - 3-й провулок Ярослава Мудрого</t>
  </si>
  <si>
    <t>Будівництво дитячого майданчика на 1-у провулку Якова Степового</t>
  </si>
  <si>
    <t>Будівництво спортивного майданчика ЗНЗ №30 на вул.Щербанюка,4</t>
  </si>
  <si>
    <t>Реконструкція клубу в мікрорайоні Клокучка</t>
  </si>
  <si>
    <t>Капітальний ремонт (заміна) вікон у ДНЗ, які передбачені Програмою розвитку освіти</t>
  </si>
  <si>
    <r>
      <t>Будівництво спортивного майданчика з синтетичним покриттям на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вул.Піщана-Бойка</t>
    </r>
  </si>
  <si>
    <t>9. Будівництво дитячих майданчиків</t>
  </si>
  <si>
    <t xml:space="preserve">7. Інші об"єкти будівництва </t>
  </si>
  <si>
    <r>
      <t xml:space="preserve">до рішення міської ради "Про внесення змін до  цільової Програми будівництва обєктів житла і соціальної сфери в м.Чернівцях на 2017-2020 роки
 «Сучасне місто», затвердженої рішенням  міської ради УІІ скликання від 13.03.2017р. № 626"
</t>
    </r>
    <r>
      <rPr>
        <u/>
        <sz val="14"/>
        <rFont val="Times New Roman"/>
        <family val="1"/>
        <charset val="204"/>
      </rPr>
      <t>20.04.2017р.</t>
    </r>
    <r>
      <rPr>
        <sz val="14"/>
        <rFont val="Times New Roman"/>
        <family val="1"/>
        <charset val="204"/>
      </rPr>
      <t xml:space="preserve">    </t>
    </r>
    <r>
      <rPr>
        <u/>
        <sz val="14"/>
        <rFont val="Times New Roman"/>
        <family val="1"/>
        <charset val="204"/>
      </rPr>
      <t xml:space="preserve"> №686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</si>
</sst>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\ _г_р_н_._-;\-* #,##0.00\ _г_р_н_._-;_-* &quot;-&quot;??\ _г_р_н_._-;_-@_-"/>
    <numFmt numFmtId="188" formatCode="0.0"/>
    <numFmt numFmtId="189" formatCode="#,##0.00\ _г_р_н_."/>
    <numFmt numFmtId="190" formatCode="0.0%"/>
    <numFmt numFmtId="203" formatCode="_-* #,##0.0\ _г_р_н_._-;\-* #,##0.0\ _г_р_н_._-;_-* &quot;-&quot;??\ _г_р_н_._-;_-@_-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indexed="63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u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8" fillId="0" borderId="0"/>
    <xf numFmtId="0" fontId="8" fillId="0" borderId="0"/>
    <xf numFmtId="0" fontId="2" fillId="0" borderId="0"/>
    <xf numFmtId="0" fontId="2" fillId="0" borderId="0"/>
    <xf numFmtId="171" fontId="1" fillId="0" borderId="0" applyFont="0" applyFill="0" applyBorder="0" applyAlignment="0" applyProtection="0"/>
  </cellStyleXfs>
  <cellXfs count="218">
    <xf numFmtId="0" fontId="0" fillId="0" borderId="0" xfId="0"/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71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4" fontId="4" fillId="0" borderId="4" xfId="0" applyNumberFormat="1" applyFont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9" fillId="0" borderId="8" xfId="0" applyFont="1" applyBorder="1" applyAlignment="1">
      <alignment wrapText="1"/>
    </xf>
    <xf numFmtId="0" fontId="0" fillId="0" borderId="0" xfId="0" applyBorder="1"/>
    <xf numFmtId="2" fontId="7" fillId="2" borderId="2" xfId="0" applyNumberFormat="1" applyFont="1" applyFill="1" applyBorder="1" applyAlignment="1">
      <alignment horizontal="center" wrapText="1"/>
    </xf>
    <xf numFmtId="4" fontId="4" fillId="0" borderId="9" xfId="0" applyNumberFormat="1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71" fontId="4" fillId="0" borderId="9" xfId="0" applyNumberFormat="1" applyFont="1" applyBorder="1" applyAlignment="1">
      <alignment wrapText="1"/>
    </xf>
    <xf numFmtId="0" fontId="5" fillId="0" borderId="10" xfId="0" applyFont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wrapText="1"/>
    </xf>
    <xf numFmtId="4" fontId="4" fillId="0" borderId="1" xfId="3" applyNumberFormat="1" applyFont="1" applyFill="1" applyBorder="1" applyAlignment="1">
      <alignment horizontal="center" wrapText="1"/>
    </xf>
    <xf numFmtId="0" fontId="4" fillId="0" borderId="4" xfId="0" applyFont="1" applyBorder="1" applyAlignment="1">
      <alignment horizontal="left" wrapText="1"/>
    </xf>
    <xf numFmtId="189" fontId="4" fillId="0" borderId="11" xfId="0" applyNumberFormat="1" applyFont="1" applyBorder="1" applyAlignment="1">
      <alignment horizontal="center" wrapText="1"/>
    </xf>
    <xf numFmtId="190" fontId="4" fillId="0" borderId="1" xfId="3" applyNumberFormat="1" applyFont="1" applyFill="1" applyBorder="1" applyAlignment="1">
      <alignment horizontal="center" wrapText="1"/>
    </xf>
    <xf numFmtId="171" fontId="4" fillId="0" borderId="0" xfId="0" applyNumberFormat="1" applyFont="1" applyBorder="1" applyAlignment="1">
      <alignment wrapText="1"/>
    </xf>
    <xf numFmtId="4" fontId="4" fillId="0" borderId="9" xfId="3" applyNumberFormat="1" applyFont="1" applyFill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4" fontId="4" fillId="0" borderId="13" xfId="3" applyNumberFormat="1" applyFont="1" applyFill="1" applyBorder="1" applyAlignment="1">
      <alignment horizontal="center" wrapText="1"/>
    </xf>
    <xf numFmtId="190" fontId="4" fillId="0" borderId="14" xfId="3" applyNumberFormat="1" applyFont="1" applyFill="1" applyBorder="1" applyAlignment="1">
      <alignment horizontal="center" wrapText="1"/>
    </xf>
    <xf numFmtId="189" fontId="4" fillId="0" borderId="1" xfId="0" applyNumberFormat="1" applyFont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189" fontId="4" fillId="0" borderId="16" xfId="0" applyNumberFormat="1" applyFont="1" applyBorder="1" applyAlignment="1"/>
    <xf numFmtId="0" fontId="4" fillId="2" borderId="4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5" fillId="0" borderId="17" xfId="0" applyFont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wrapText="1"/>
    </xf>
    <xf numFmtId="0" fontId="6" fillId="0" borderId="15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189" fontId="5" fillId="3" borderId="1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left" wrapText="1"/>
    </xf>
    <xf numFmtId="0" fontId="0" fillId="0" borderId="0" xfId="0" applyFont="1"/>
    <xf numFmtId="0" fontId="5" fillId="0" borderId="10" xfId="0" applyFont="1" applyBorder="1" applyAlignment="1">
      <alignment vertical="center" wrapText="1"/>
    </xf>
    <xf numFmtId="0" fontId="5" fillId="0" borderId="18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49" fontId="11" fillId="0" borderId="18" xfId="0" applyNumberFormat="1" applyFont="1" applyBorder="1" applyAlignment="1">
      <alignment wrapText="1"/>
    </xf>
    <xf numFmtId="0" fontId="6" fillId="2" borderId="4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49" fontId="11" fillId="0" borderId="4" xfId="0" applyNumberFormat="1" applyFont="1" applyBorder="1" applyAlignment="1">
      <alignment wrapText="1"/>
    </xf>
    <xf numFmtId="0" fontId="15" fillId="0" borderId="19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0" fillId="0" borderId="0" xfId="0" applyFont="1" applyBorder="1"/>
    <xf numFmtId="0" fontId="18" fillId="2" borderId="18" xfId="0" applyFont="1" applyFill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wrapText="1"/>
    </xf>
    <xf numFmtId="0" fontId="6" fillId="4" borderId="15" xfId="0" applyFont="1" applyFill="1" applyBorder="1" applyAlignment="1">
      <alignment horizontal="center" wrapText="1"/>
    </xf>
    <xf numFmtId="49" fontId="7" fillId="4" borderId="18" xfId="0" applyNumberFormat="1" applyFont="1" applyFill="1" applyBorder="1" applyAlignment="1">
      <alignment wrapText="1"/>
    </xf>
    <xf numFmtId="0" fontId="5" fillId="4" borderId="4" xfId="0" applyFont="1" applyFill="1" applyBorder="1" applyAlignment="1">
      <alignment horizontal="left" wrapText="1"/>
    </xf>
    <xf numFmtId="0" fontId="6" fillId="4" borderId="18" xfId="0" applyFont="1" applyFill="1" applyBorder="1" applyAlignment="1">
      <alignment horizontal="center" wrapText="1"/>
    </xf>
    <xf numFmtId="0" fontId="6" fillId="4" borderId="8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188" fontId="7" fillId="4" borderId="2" xfId="0" applyNumberFormat="1" applyFont="1" applyFill="1" applyBorder="1" applyAlignment="1">
      <alignment horizontal="center" wrapText="1"/>
    </xf>
    <xf numFmtId="2" fontId="7" fillId="4" borderId="18" xfId="0" applyNumberFormat="1" applyFont="1" applyFill="1" applyBorder="1" applyAlignment="1">
      <alignment horizontal="center" wrapText="1"/>
    </xf>
    <xf numFmtId="2" fontId="7" fillId="4" borderId="15" xfId="0" applyNumberFormat="1" applyFont="1" applyFill="1" applyBorder="1" applyAlignment="1">
      <alignment horizontal="center" wrapText="1"/>
    </xf>
    <xf numFmtId="2" fontId="7" fillId="4" borderId="2" xfId="0" applyNumberFormat="1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wrapText="1"/>
    </xf>
    <xf numFmtId="0" fontId="17" fillId="0" borderId="18" xfId="0" applyFont="1" applyBorder="1" applyAlignment="1">
      <alignment horizontal="center" wrapText="1"/>
    </xf>
    <xf numFmtId="4" fontId="16" fillId="0" borderId="18" xfId="3" applyNumberFormat="1" applyFont="1" applyBorder="1" applyAlignment="1">
      <alignment horizontal="left" wrapText="1"/>
    </xf>
    <xf numFmtId="4" fontId="14" fillId="0" borderId="18" xfId="3" applyNumberFormat="1" applyFont="1" applyFill="1" applyBorder="1" applyAlignment="1">
      <alignment horizontal="center" wrapText="1"/>
    </xf>
    <xf numFmtId="190" fontId="4" fillId="2" borderId="18" xfId="0" applyNumberFormat="1" applyFont="1" applyFill="1" applyBorder="1" applyAlignment="1">
      <alignment horizontal="center" wrapText="1"/>
    </xf>
    <xf numFmtId="4" fontId="13" fillId="0" borderId="18" xfId="3" applyNumberFormat="1" applyFont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wrapText="1"/>
    </xf>
    <xf numFmtId="189" fontId="4" fillId="0" borderId="18" xfId="0" applyNumberFormat="1" applyFont="1" applyBorder="1" applyAlignment="1">
      <alignment horizontal="center"/>
    </xf>
    <xf numFmtId="189" fontId="4" fillId="0" borderId="18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center" wrapText="1"/>
    </xf>
    <xf numFmtId="0" fontId="5" fillId="4" borderId="15" xfId="0" applyFont="1" applyFill="1" applyBorder="1" applyAlignment="1">
      <alignment horizontal="left" wrapText="1"/>
    </xf>
    <xf numFmtId="4" fontId="13" fillId="4" borderId="18" xfId="3" applyNumberFormat="1" applyFont="1" applyFill="1" applyBorder="1" applyAlignment="1">
      <alignment horizontal="center" wrapText="1"/>
    </xf>
    <xf numFmtId="4" fontId="13" fillId="4" borderId="15" xfId="3" applyNumberFormat="1" applyFont="1" applyFill="1" applyBorder="1" applyAlignment="1">
      <alignment horizontal="center" wrapText="1"/>
    </xf>
    <xf numFmtId="4" fontId="5" fillId="4" borderId="18" xfId="0" applyNumberFormat="1" applyFont="1" applyFill="1" applyBorder="1" applyAlignment="1">
      <alignment horizontal="center" wrapText="1"/>
    </xf>
    <xf numFmtId="189" fontId="4" fillId="4" borderId="2" xfId="0" applyNumberFormat="1" applyFont="1" applyFill="1" applyBorder="1" applyAlignment="1">
      <alignment horizontal="center" wrapText="1"/>
    </xf>
    <xf numFmtId="189" fontId="4" fillId="4" borderId="3" xfId="0" applyNumberFormat="1" applyFont="1" applyFill="1" applyBorder="1" applyAlignment="1">
      <alignment horizontal="center" wrapText="1"/>
    </xf>
    <xf numFmtId="0" fontId="7" fillId="4" borderId="18" xfId="0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wrapText="1"/>
    </xf>
    <xf numFmtId="189" fontId="4" fillId="0" borderId="3" xfId="0" applyNumberFormat="1" applyFont="1" applyBorder="1" applyAlignment="1">
      <alignment horizontal="center" wrapText="1"/>
    </xf>
    <xf numFmtId="4" fontId="4" fillId="0" borderId="0" xfId="3" applyNumberFormat="1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wrapText="1"/>
    </xf>
    <xf numFmtId="0" fontId="5" fillId="4" borderId="20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4" fontId="4" fillId="4" borderId="1" xfId="3" applyNumberFormat="1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9" fillId="4" borderId="11" xfId="0" applyFont="1" applyFill="1" applyBorder="1" applyAlignment="1">
      <alignment horizontal="center" wrapText="1"/>
    </xf>
    <xf numFmtId="4" fontId="4" fillId="4" borderId="9" xfId="3" applyNumberFormat="1" applyFont="1" applyFill="1" applyBorder="1" applyAlignment="1">
      <alignment horizontal="center" wrapText="1"/>
    </xf>
    <xf numFmtId="190" fontId="4" fillId="4" borderId="1" xfId="3" applyNumberFormat="1" applyFont="1" applyFill="1" applyBorder="1" applyAlignment="1">
      <alignment horizontal="center" wrapText="1"/>
    </xf>
    <xf numFmtId="4" fontId="4" fillId="4" borderId="4" xfId="3" applyNumberFormat="1" applyFont="1" applyFill="1" applyBorder="1" applyAlignment="1">
      <alignment horizontal="center" wrapText="1"/>
    </xf>
    <xf numFmtId="4" fontId="5" fillId="4" borderId="4" xfId="0" applyNumberFormat="1" applyFont="1" applyFill="1" applyBorder="1" applyAlignment="1">
      <alignment horizontal="center" wrapText="1"/>
    </xf>
    <xf numFmtId="4" fontId="4" fillId="4" borderId="4" xfId="0" applyNumberFormat="1" applyFont="1" applyFill="1" applyBorder="1" applyAlignment="1">
      <alignment horizontal="center" wrapText="1"/>
    </xf>
    <xf numFmtId="189" fontId="4" fillId="4" borderId="11" xfId="0" applyNumberFormat="1" applyFont="1" applyFill="1" applyBorder="1" applyAlignment="1">
      <alignment horizontal="center" wrapText="1"/>
    </xf>
    <xf numFmtId="4" fontId="4" fillId="4" borderId="9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4" fillId="0" borderId="20" xfId="0" applyFont="1" applyBorder="1" applyAlignment="1">
      <alignment horizontal="left" wrapText="1"/>
    </xf>
    <xf numFmtId="189" fontId="4" fillId="4" borderId="21" xfId="0" applyNumberFormat="1" applyFont="1" applyFill="1" applyBorder="1" applyAlignment="1">
      <alignment horizontal="center" wrapText="1"/>
    </xf>
    <xf numFmtId="190" fontId="4" fillId="0" borderId="22" xfId="3" applyNumberFormat="1" applyFont="1" applyFill="1" applyBorder="1" applyAlignment="1">
      <alignment horizontal="center" wrapText="1"/>
    </xf>
    <xf numFmtId="4" fontId="13" fillId="4" borderId="1" xfId="3" applyNumberFormat="1" applyFont="1" applyFill="1" applyBorder="1" applyAlignment="1">
      <alignment horizontal="center" wrapText="1"/>
    </xf>
    <xf numFmtId="4" fontId="5" fillId="4" borderId="11" xfId="0" applyNumberFormat="1" applyFont="1" applyFill="1" applyBorder="1" applyAlignment="1">
      <alignment horizontal="center" wrapText="1"/>
    </xf>
    <xf numFmtId="189" fontId="4" fillId="4" borderId="16" xfId="0" applyNumberFormat="1" applyFont="1" applyFill="1" applyBorder="1" applyAlignment="1">
      <alignment horizontal="center"/>
    </xf>
    <xf numFmtId="4" fontId="14" fillId="4" borderId="9" xfId="3" applyNumberFormat="1" applyFont="1" applyFill="1" applyBorder="1" applyAlignment="1">
      <alignment horizontal="center" wrapText="1"/>
    </xf>
    <xf numFmtId="9" fontId="14" fillId="4" borderId="1" xfId="0" applyNumberFormat="1" applyFont="1" applyFill="1" applyBorder="1" applyAlignment="1">
      <alignment horizontal="center" wrapText="1"/>
    </xf>
    <xf numFmtId="4" fontId="13" fillId="4" borderId="4" xfId="3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11" xfId="0" applyFont="1" applyFill="1" applyBorder="1" applyAlignment="1">
      <alignment horizontal="center" wrapText="1"/>
    </xf>
    <xf numFmtId="190" fontId="4" fillId="4" borderId="1" xfId="0" applyNumberFormat="1" applyFont="1" applyFill="1" applyBorder="1" applyAlignment="1">
      <alignment horizontal="center" wrapText="1"/>
    </xf>
    <xf numFmtId="4" fontId="4" fillId="4" borderId="0" xfId="3" applyNumberFormat="1" applyFont="1" applyFill="1" applyBorder="1" applyAlignment="1">
      <alignment horizontal="center" wrapText="1"/>
    </xf>
    <xf numFmtId="190" fontId="4" fillId="4" borderId="22" xfId="3" applyNumberFormat="1" applyFont="1" applyFill="1" applyBorder="1" applyAlignment="1">
      <alignment horizontal="center" wrapText="1"/>
    </xf>
    <xf numFmtId="171" fontId="4" fillId="4" borderId="13" xfId="0" applyNumberFormat="1" applyFont="1" applyFill="1" applyBorder="1" applyAlignment="1">
      <alignment wrapText="1"/>
    </xf>
    <xf numFmtId="203" fontId="12" fillId="0" borderId="0" xfId="5" applyNumberFormat="1" applyFont="1" applyFill="1" applyBorder="1" applyAlignment="1">
      <alignment horizontal="right" wrapText="1"/>
    </xf>
    <xf numFmtId="171" fontId="9" fillId="0" borderId="0" xfId="0" applyNumberFormat="1" applyFont="1" applyBorder="1" applyAlignment="1">
      <alignment horizontal="right" wrapText="1"/>
    </xf>
    <xf numFmtId="0" fontId="5" fillId="3" borderId="9" xfId="0" applyFont="1" applyFill="1" applyBorder="1" applyAlignment="1">
      <alignment horizontal="left" wrapText="1"/>
    </xf>
    <xf numFmtId="171" fontId="5" fillId="3" borderId="9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wrapText="1"/>
    </xf>
    <xf numFmtId="189" fontId="9" fillId="0" borderId="0" xfId="0" applyNumberFormat="1" applyFont="1" applyBorder="1" applyAlignment="1">
      <alignment wrapText="1"/>
    </xf>
    <xf numFmtId="0" fontId="11" fillId="0" borderId="0" xfId="0" applyFont="1" applyAlignment="1">
      <alignment horizontal="right"/>
    </xf>
    <xf numFmtId="49" fontId="5" fillId="4" borderId="23" xfId="3" applyNumberFormat="1" applyFont="1" applyFill="1" applyBorder="1" applyAlignment="1">
      <alignment horizontal="center" wrapText="1"/>
    </xf>
    <xf numFmtId="49" fontId="11" fillId="4" borderId="22" xfId="0" applyNumberFormat="1" applyFont="1" applyFill="1" applyBorder="1" applyAlignment="1">
      <alignment wrapText="1"/>
    </xf>
    <xf numFmtId="0" fontId="5" fillId="4" borderId="22" xfId="0" applyFont="1" applyFill="1" applyBorder="1" applyAlignment="1">
      <alignment horizontal="left" wrapText="1"/>
    </xf>
    <xf numFmtId="0" fontId="5" fillId="4" borderId="19" xfId="0" applyFont="1" applyFill="1" applyBorder="1" applyAlignment="1">
      <alignment horizontal="center" wrapText="1"/>
    </xf>
    <xf numFmtId="4" fontId="4" fillId="4" borderId="22" xfId="3" applyNumberFormat="1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4" fillId="4" borderId="23" xfId="0" applyFont="1" applyFill="1" applyBorder="1" applyAlignment="1">
      <alignment horizontal="center" wrapText="1"/>
    </xf>
    <xf numFmtId="4" fontId="5" fillId="4" borderId="22" xfId="3" applyNumberFormat="1" applyFont="1" applyFill="1" applyBorder="1" applyAlignment="1">
      <alignment horizontal="center" wrapText="1"/>
    </xf>
    <xf numFmtId="189" fontId="4" fillId="4" borderId="14" xfId="0" applyNumberFormat="1" applyFont="1" applyFill="1" applyBorder="1" applyAlignment="1">
      <alignment horizontal="center" wrapText="1"/>
    </xf>
    <xf numFmtId="49" fontId="4" fillId="0" borderId="18" xfId="0" applyNumberFormat="1" applyFont="1" applyBorder="1" applyAlignment="1">
      <alignment wrapText="1"/>
    </xf>
    <xf numFmtId="4" fontId="4" fillId="0" borderId="18" xfId="0" applyNumberFormat="1" applyFont="1" applyBorder="1" applyAlignment="1">
      <alignment horizontal="center"/>
    </xf>
    <xf numFmtId="0" fontId="6" fillId="0" borderId="4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2" fontId="7" fillId="2" borderId="9" xfId="0" applyNumberFormat="1" applyFont="1" applyFill="1" applyBorder="1" applyAlignment="1">
      <alignment horizontal="center" wrapText="1"/>
    </xf>
    <xf numFmtId="0" fontId="19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4" fontId="4" fillId="2" borderId="1" xfId="3" applyNumberFormat="1" applyFont="1" applyFill="1" applyBorder="1" applyAlignment="1">
      <alignment horizontal="center" wrapText="1"/>
    </xf>
    <xf numFmtId="0" fontId="9" fillId="2" borderId="9" xfId="0" applyFont="1" applyFill="1" applyBorder="1" applyAlignment="1">
      <alignment horizontal="center" wrapText="1"/>
    </xf>
    <xf numFmtId="0" fontId="9" fillId="2" borderId="11" xfId="0" applyFont="1" applyFill="1" applyBorder="1" applyAlignment="1">
      <alignment horizontal="center" wrapText="1"/>
    </xf>
    <xf numFmtId="189" fontId="4" fillId="2" borderId="11" xfId="0" applyNumberFormat="1" applyFont="1" applyFill="1" applyBorder="1" applyAlignment="1">
      <alignment horizontal="center" wrapText="1"/>
    </xf>
    <xf numFmtId="189" fontId="4" fillId="2" borderId="1" xfId="0" applyNumberFormat="1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4" fontId="4" fillId="0" borderId="14" xfId="3" applyNumberFormat="1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21" xfId="0" applyFont="1" applyFill="1" applyBorder="1" applyAlignment="1">
      <alignment horizontal="center" wrapText="1"/>
    </xf>
    <xf numFmtId="189" fontId="4" fillId="0" borderId="21" xfId="0" applyNumberFormat="1" applyFont="1" applyBorder="1" applyAlignment="1">
      <alignment horizontal="center" wrapText="1"/>
    </xf>
    <xf numFmtId="189" fontId="4" fillId="0" borderId="14" xfId="0" applyNumberFormat="1" applyFont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4" fontId="4" fillId="0" borderId="4" xfId="0" applyNumberFormat="1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7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</cellXfs>
  <cellStyles count="6">
    <cellStyle name="Обычный" xfId="0" builtinId="0"/>
    <cellStyle name="Обычный 6" xfId="1"/>
    <cellStyle name="Обычный 8" xfId="2"/>
    <cellStyle name="Обычный_Лист1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view="pageBreakPreview" topLeftCell="A8" zoomScale="60" zoomScaleNormal="100" workbookViewId="0">
      <selection activeCell="U11" sqref="U11"/>
    </sheetView>
  </sheetViews>
  <sheetFormatPr defaultRowHeight="15.75" x14ac:dyDescent="0.25"/>
  <cols>
    <col min="1" max="1" width="4.7109375" style="8" customWidth="1"/>
    <col min="2" max="2" width="11" style="5" customWidth="1"/>
    <col min="3" max="3" width="71.28515625" style="33" customWidth="1"/>
    <col min="4" max="4" width="9" style="5" customWidth="1"/>
    <col min="5" max="5" width="15.5703125" style="5" customWidth="1"/>
    <col min="6" max="6" width="18.7109375" style="14" customWidth="1"/>
    <col min="7" max="7" width="11.28515625" style="9" hidden="1" customWidth="1"/>
    <col min="8" max="8" width="10.42578125" style="9" hidden="1" customWidth="1"/>
    <col min="9" max="9" width="15.28515625" style="9" hidden="1" customWidth="1"/>
    <col min="10" max="10" width="2.7109375" style="9" hidden="1" customWidth="1"/>
    <col min="11" max="11" width="16.28515625" style="14" customWidth="1"/>
    <col min="12" max="12" width="14.85546875" style="14" customWidth="1"/>
    <col min="13" max="13" width="17" style="14" customWidth="1"/>
    <col min="14" max="14" width="16.7109375" style="14" customWidth="1"/>
    <col min="15" max="15" width="11" style="14" hidden="1" customWidth="1"/>
    <col min="16" max="16" width="21.140625" customWidth="1"/>
    <col min="17" max="17" width="20.28515625" style="8" customWidth="1"/>
    <col min="18" max="18" width="18.85546875" style="8" hidden="1" customWidth="1"/>
    <col min="19" max="19" width="21.28515625" style="8" customWidth="1"/>
    <col min="20" max="16384" width="9.140625" style="8"/>
  </cols>
  <sheetData>
    <row r="1" spans="1:19" ht="26.25" hidden="1" customHeight="1" x14ac:dyDescent="0.3">
      <c r="A1" s="4"/>
      <c r="F1" s="7"/>
      <c r="K1" s="7" t="s">
        <v>0</v>
      </c>
      <c r="L1" s="7" t="s">
        <v>0</v>
      </c>
      <c r="M1" s="7"/>
      <c r="N1" s="7"/>
      <c r="O1" s="7"/>
      <c r="Q1" s="4"/>
      <c r="R1" s="4"/>
    </row>
    <row r="2" spans="1:19" ht="21.75" hidden="1" customHeight="1" x14ac:dyDescent="0.3">
      <c r="A2" s="4"/>
      <c r="F2" s="7"/>
      <c r="K2" s="7" t="s">
        <v>1</v>
      </c>
      <c r="L2" s="7" t="s">
        <v>1</v>
      </c>
      <c r="M2" s="7"/>
      <c r="N2" s="7"/>
      <c r="O2" s="7"/>
      <c r="Q2" s="4"/>
      <c r="R2" s="4"/>
    </row>
    <row r="3" spans="1:19" ht="21" hidden="1" customHeight="1" x14ac:dyDescent="0.3">
      <c r="A3" s="4"/>
      <c r="F3" s="7"/>
      <c r="K3" s="7" t="s">
        <v>2</v>
      </c>
      <c r="L3" s="7" t="s">
        <v>2</v>
      </c>
      <c r="M3" s="7"/>
      <c r="N3" s="7"/>
      <c r="O3" s="7"/>
      <c r="Q3" s="4"/>
      <c r="R3" s="4"/>
    </row>
    <row r="4" spans="1:19" ht="20.25" hidden="1" customHeight="1" x14ac:dyDescent="0.3">
      <c r="A4" s="4"/>
      <c r="F4" s="7"/>
      <c r="K4" s="7" t="s">
        <v>3</v>
      </c>
      <c r="L4" s="7" t="s">
        <v>3</v>
      </c>
      <c r="M4" s="7"/>
      <c r="N4" s="7"/>
      <c r="O4" s="7"/>
      <c r="Q4" s="4"/>
      <c r="R4" s="4"/>
    </row>
    <row r="5" spans="1:19" ht="3.75" customHeight="1" x14ac:dyDescent="0.3">
      <c r="A5" s="4"/>
      <c r="F5" s="7"/>
      <c r="K5" s="7"/>
      <c r="L5" s="7"/>
      <c r="M5" s="7"/>
      <c r="N5" s="7"/>
      <c r="O5" s="7"/>
      <c r="Q5" s="4"/>
      <c r="R5" s="4"/>
    </row>
    <row r="6" spans="1:19" ht="3.75" customHeight="1" x14ac:dyDescent="0.3">
      <c r="A6" s="4"/>
      <c r="F6" s="7"/>
      <c r="K6" s="7"/>
      <c r="L6" s="7"/>
      <c r="M6" s="7"/>
      <c r="N6" s="7"/>
      <c r="O6" s="7"/>
      <c r="Q6" s="4"/>
      <c r="R6" s="4"/>
    </row>
    <row r="7" spans="1:19" ht="3.75" customHeight="1" x14ac:dyDescent="0.3">
      <c r="A7" s="4"/>
      <c r="F7" s="7"/>
      <c r="K7" s="7"/>
      <c r="L7" s="7"/>
      <c r="M7" s="7"/>
      <c r="N7" s="7"/>
      <c r="O7" s="7"/>
      <c r="Q7" s="4"/>
      <c r="R7" s="4"/>
    </row>
    <row r="8" spans="1:19" ht="3.75" customHeight="1" x14ac:dyDescent="0.3">
      <c r="A8" s="4"/>
      <c r="F8" s="7"/>
      <c r="K8" s="7"/>
      <c r="L8" s="7"/>
      <c r="M8" s="7"/>
      <c r="N8" s="7"/>
      <c r="O8" s="7"/>
      <c r="Q8" s="4"/>
      <c r="R8" s="4"/>
    </row>
    <row r="9" spans="1:19" ht="24.75" customHeight="1" x14ac:dyDescent="0.3">
      <c r="A9" s="4"/>
      <c r="C9" s="81"/>
      <c r="D9" s="82"/>
      <c r="E9" s="82"/>
      <c r="F9" s="83"/>
      <c r="G9" s="84"/>
      <c r="H9" s="84"/>
      <c r="I9" s="84"/>
      <c r="J9" s="84"/>
      <c r="K9" s="83"/>
      <c r="L9" s="83"/>
      <c r="M9" s="83"/>
      <c r="N9" s="83"/>
      <c r="O9" s="83"/>
      <c r="P9" s="85"/>
      <c r="Q9" s="86" t="s">
        <v>39</v>
      </c>
      <c r="R9" s="4"/>
      <c r="S9" s="162"/>
    </row>
    <row r="10" spans="1:19" ht="120" customHeight="1" x14ac:dyDescent="0.3">
      <c r="A10" s="4"/>
      <c r="C10" s="81"/>
      <c r="D10" s="82"/>
      <c r="E10" s="82"/>
      <c r="F10" s="83"/>
      <c r="G10" s="84"/>
      <c r="H10" s="84"/>
      <c r="I10" s="84"/>
      <c r="J10" s="84"/>
      <c r="K10" s="83"/>
      <c r="L10" s="83"/>
      <c r="M10" s="83"/>
      <c r="N10" s="83"/>
      <c r="O10" s="83"/>
      <c r="P10" s="205" t="s">
        <v>53</v>
      </c>
      <c r="Q10" s="205"/>
      <c r="R10" s="205"/>
      <c r="S10" s="205"/>
    </row>
    <row r="11" spans="1:19" ht="54" customHeight="1" x14ac:dyDescent="0.25">
      <c r="A11" s="6"/>
      <c r="C11" s="206" t="s">
        <v>30</v>
      </c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6"/>
      <c r="S11" s="162"/>
    </row>
    <row r="12" spans="1:19" ht="15.75" customHeight="1" x14ac:dyDescent="0.25">
      <c r="A12" s="6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87"/>
      <c r="N12" s="15"/>
      <c r="O12" s="15"/>
      <c r="P12" s="88"/>
      <c r="Q12" s="1"/>
      <c r="R12" s="6"/>
      <c r="S12" s="162"/>
    </row>
    <row r="13" spans="1:19" ht="16.5" customHeight="1" x14ac:dyDescent="0.25">
      <c r="A13" s="6"/>
      <c r="F13" s="9"/>
      <c r="K13" s="9"/>
      <c r="L13" s="9"/>
      <c r="M13" s="9"/>
      <c r="N13" s="9"/>
      <c r="O13" s="9"/>
      <c r="P13" s="67"/>
      <c r="Q13" s="6"/>
      <c r="R13" s="6" t="s">
        <v>4</v>
      </c>
      <c r="S13" s="162"/>
    </row>
    <row r="14" spans="1:19" s="24" customFormat="1" ht="86.25" customHeight="1" thickBot="1" x14ac:dyDescent="0.3">
      <c r="A14" s="212" t="s">
        <v>8</v>
      </c>
      <c r="B14" s="214" t="s">
        <v>28</v>
      </c>
      <c r="C14" s="62" t="s">
        <v>5</v>
      </c>
      <c r="D14" s="201" t="s">
        <v>6</v>
      </c>
      <c r="E14" s="203" t="s">
        <v>9</v>
      </c>
      <c r="F14" s="203" t="s">
        <v>10</v>
      </c>
      <c r="G14" s="210">
        <v>2011</v>
      </c>
      <c r="H14" s="211"/>
      <c r="I14" s="210">
        <v>2012</v>
      </c>
      <c r="J14" s="211"/>
      <c r="K14" s="203" t="s">
        <v>24</v>
      </c>
      <c r="L14" s="203" t="s">
        <v>14</v>
      </c>
      <c r="M14" s="203" t="s">
        <v>11</v>
      </c>
      <c r="N14" s="208" t="s">
        <v>15</v>
      </c>
      <c r="O14" s="216" t="s">
        <v>6</v>
      </c>
      <c r="P14" s="198" t="s">
        <v>25</v>
      </c>
      <c r="Q14" s="199"/>
      <c r="R14" s="199"/>
      <c r="S14" s="200"/>
    </row>
    <row r="15" spans="1:19" s="24" customFormat="1" ht="30" customHeight="1" thickBot="1" x14ac:dyDescent="0.35">
      <c r="A15" s="213"/>
      <c r="B15" s="215"/>
      <c r="C15" s="38"/>
      <c r="D15" s="202"/>
      <c r="E15" s="204"/>
      <c r="F15" s="204"/>
      <c r="G15" s="26"/>
      <c r="H15" s="27"/>
      <c r="I15" s="28"/>
      <c r="J15" s="27"/>
      <c r="K15" s="204"/>
      <c r="L15" s="204"/>
      <c r="M15" s="204"/>
      <c r="N15" s="209"/>
      <c r="O15" s="217"/>
      <c r="P15" s="61" t="s">
        <v>16</v>
      </c>
      <c r="Q15" s="61" t="s">
        <v>17</v>
      </c>
      <c r="R15" s="68"/>
      <c r="S15" s="56" t="s">
        <v>21</v>
      </c>
    </row>
    <row r="16" spans="1:19" s="4" customFormat="1" ht="18.75" customHeight="1" x14ac:dyDescent="0.3">
      <c r="A16" s="102"/>
      <c r="B16" s="71"/>
      <c r="C16" s="89"/>
      <c r="D16" s="103"/>
      <c r="E16" s="103"/>
      <c r="F16" s="104"/>
      <c r="G16" s="21"/>
      <c r="H16" s="21"/>
      <c r="I16" s="21"/>
      <c r="J16" s="21"/>
      <c r="K16" s="105"/>
      <c r="L16" s="106"/>
      <c r="M16" s="107"/>
      <c r="N16" s="108"/>
      <c r="O16" s="31"/>
      <c r="P16" s="109"/>
      <c r="Q16" s="110"/>
      <c r="R16" s="31"/>
      <c r="S16" s="111"/>
    </row>
    <row r="17" spans="1:19" s="4" customFormat="1" ht="24" customHeight="1" x14ac:dyDescent="0.3">
      <c r="A17" s="91"/>
      <c r="B17" s="92"/>
      <c r="C17" s="112" t="s">
        <v>18</v>
      </c>
      <c r="D17" s="94"/>
      <c r="E17" s="95"/>
      <c r="F17" s="113"/>
      <c r="G17" s="96"/>
      <c r="H17" s="97"/>
      <c r="I17" s="96"/>
      <c r="J17" s="97"/>
      <c r="K17" s="98"/>
      <c r="L17" s="99"/>
      <c r="M17" s="114"/>
      <c r="N17" s="115">
        <f>N18+N19+N20+N21+N22+N23+N24+N25+N26+N27</f>
        <v>9292496</v>
      </c>
      <c r="O17" s="100"/>
      <c r="P17" s="116"/>
      <c r="Q17" s="117"/>
      <c r="R17" s="101"/>
      <c r="S17" s="118"/>
    </row>
    <row r="18" spans="1:19" s="6" customFormat="1" ht="32.25" customHeight="1" x14ac:dyDescent="0.25">
      <c r="A18" s="64">
        <v>1</v>
      </c>
      <c r="B18" s="36" t="s">
        <v>26</v>
      </c>
      <c r="C18" s="41" t="s">
        <v>32</v>
      </c>
      <c r="D18" s="2">
        <v>3142</v>
      </c>
      <c r="E18" s="46">
        <v>2017</v>
      </c>
      <c r="F18" s="40"/>
      <c r="G18" s="47"/>
      <c r="H18" s="48"/>
      <c r="I18" s="47"/>
      <c r="J18" s="48"/>
      <c r="K18" s="42">
        <v>0</v>
      </c>
      <c r="L18" s="42">
        <v>0</v>
      </c>
      <c r="M18" s="42"/>
      <c r="N18" s="39">
        <v>350000</v>
      </c>
      <c r="O18" s="25"/>
      <c r="P18" s="53">
        <v>0</v>
      </c>
      <c r="Q18" s="42">
        <v>0</v>
      </c>
      <c r="R18" s="32"/>
      <c r="S18" s="42">
        <v>0</v>
      </c>
    </row>
    <row r="19" spans="1:19" s="6" customFormat="1" ht="37.5" customHeight="1" x14ac:dyDescent="0.25">
      <c r="A19" s="64">
        <v>2</v>
      </c>
      <c r="B19" s="119" t="s">
        <v>27</v>
      </c>
      <c r="C19" s="138" t="s">
        <v>33</v>
      </c>
      <c r="D19" s="2">
        <v>3132</v>
      </c>
      <c r="E19" s="46">
        <v>2017</v>
      </c>
      <c r="F19" s="40"/>
      <c r="G19" s="47"/>
      <c r="H19" s="48"/>
      <c r="I19" s="47"/>
      <c r="J19" s="48"/>
      <c r="K19" s="42">
        <v>0</v>
      </c>
      <c r="L19" s="51">
        <v>0</v>
      </c>
      <c r="M19" s="51"/>
      <c r="N19" s="39">
        <v>900000</v>
      </c>
      <c r="O19" s="25"/>
      <c r="P19" s="53">
        <v>0</v>
      </c>
      <c r="Q19" s="42">
        <v>0</v>
      </c>
      <c r="R19" s="32"/>
      <c r="S19" s="51">
        <v>0</v>
      </c>
    </row>
    <row r="20" spans="1:19" s="6" customFormat="1" ht="33.75" customHeight="1" x14ac:dyDescent="0.25">
      <c r="A20" s="64">
        <v>3</v>
      </c>
      <c r="B20" s="119" t="s">
        <v>27</v>
      </c>
      <c r="C20" s="138" t="s">
        <v>35</v>
      </c>
      <c r="D20" s="2">
        <v>3132</v>
      </c>
      <c r="E20" s="46">
        <v>2017</v>
      </c>
      <c r="F20" s="40"/>
      <c r="G20" s="47"/>
      <c r="H20" s="48"/>
      <c r="I20" s="47"/>
      <c r="J20" s="48"/>
      <c r="K20" s="42">
        <v>0</v>
      </c>
      <c r="L20" s="51">
        <v>0</v>
      </c>
      <c r="M20" s="51"/>
      <c r="N20" s="197">
        <v>320000</v>
      </c>
      <c r="O20" s="25"/>
      <c r="P20" s="53">
        <v>0</v>
      </c>
      <c r="Q20" s="42">
        <v>0</v>
      </c>
      <c r="R20" s="32"/>
      <c r="S20" s="51">
        <v>0</v>
      </c>
    </row>
    <row r="21" spans="1:19" s="6" customFormat="1" ht="29.25" customHeight="1" x14ac:dyDescent="0.25">
      <c r="A21" s="64">
        <v>4</v>
      </c>
      <c r="B21" s="119" t="s">
        <v>27</v>
      </c>
      <c r="C21" s="138" t="s">
        <v>31</v>
      </c>
      <c r="D21" s="2">
        <v>3132</v>
      </c>
      <c r="E21" s="46" t="s">
        <v>12</v>
      </c>
      <c r="F21" s="40"/>
      <c r="G21" s="47"/>
      <c r="H21" s="48"/>
      <c r="I21" s="47"/>
      <c r="J21" s="48"/>
      <c r="K21" s="42">
        <v>0</v>
      </c>
      <c r="L21" s="51">
        <v>0</v>
      </c>
      <c r="M21" s="51"/>
      <c r="N21" s="39">
        <v>1100000</v>
      </c>
      <c r="O21" s="25"/>
      <c r="P21" s="53">
        <v>2400000</v>
      </c>
      <c r="Q21" s="42">
        <v>0</v>
      </c>
      <c r="R21" s="32"/>
      <c r="S21" s="51">
        <v>0</v>
      </c>
    </row>
    <row r="22" spans="1:19" s="6" customFormat="1" ht="30.75" customHeight="1" x14ac:dyDescent="0.25">
      <c r="A22" s="64">
        <v>5</v>
      </c>
      <c r="B22" s="119" t="s">
        <v>27</v>
      </c>
      <c r="C22" s="138" t="s">
        <v>37</v>
      </c>
      <c r="D22" s="2">
        <v>3132</v>
      </c>
      <c r="E22" s="46">
        <v>2017</v>
      </c>
      <c r="F22" s="40"/>
      <c r="G22" s="47"/>
      <c r="H22" s="48"/>
      <c r="I22" s="47"/>
      <c r="J22" s="48"/>
      <c r="K22" s="42">
        <v>0</v>
      </c>
      <c r="L22" s="51">
        <v>0</v>
      </c>
      <c r="M22" s="51"/>
      <c r="N22" s="39">
        <v>400000</v>
      </c>
      <c r="O22" s="25"/>
      <c r="P22" s="53">
        <v>0</v>
      </c>
      <c r="Q22" s="42">
        <v>0</v>
      </c>
      <c r="R22" s="32"/>
      <c r="S22" s="51">
        <v>0</v>
      </c>
    </row>
    <row r="23" spans="1:19" s="6" customFormat="1" ht="37.5" customHeight="1" x14ac:dyDescent="0.25">
      <c r="A23" s="64">
        <v>6</v>
      </c>
      <c r="B23" s="119" t="s">
        <v>27</v>
      </c>
      <c r="C23" s="138" t="s">
        <v>36</v>
      </c>
      <c r="D23" s="2">
        <v>3132</v>
      </c>
      <c r="E23" s="46">
        <v>2017</v>
      </c>
      <c r="F23" s="40"/>
      <c r="G23" s="47"/>
      <c r="H23" s="48"/>
      <c r="I23" s="47"/>
      <c r="J23" s="48"/>
      <c r="K23" s="42">
        <v>0</v>
      </c>
      <c r="L23" s="51">
        <v>0</v>
      </c>
      <c r="M23" s="51"/>
      <c r="N23" s="39">
        <v>424496</v>
      </c>
      <c r="O23" s="25"/>
      <c r="P23" s="53">
        <v>0</v>
      </c>
      <c r="Q23" s="42">
        <v>0</v>
      </c>
      <c r="R23" s="32"/>
      <c r="S23" s="51">
        <v>0</v>
      </c>
    </row>
    <row r="24" spans="1:19" s="6" customFormat="1" ht="37.5" customHeight="1" x14ac:dyDescent="0.25">
      <c r="A24" s="64">
        <v>7</v>
      </c>
      <c r="B24" s="119" t="s">
        <v>27</v>
      </c>
      <c r="C24" s="138" t="s">
        <v>38</v>
      </c>
      <c r="D24" s="2">
        <v>3132</v>
      </c>
      <c r="E24" s="46">
        <v>2017</v>
      </c>
      <c r="F24" s="40"/>
      <c r="G24" s="47"/>
      <c r="H24" s="48"/>
      <c r="I24" s="47"/>
      <c r="J24" s="48"/>
      <c r="K24" s="42">
        <v>0</v>
      </c>
      <c r="L24" s="51">
        <v>0</v>
      </c>
      <c r="M24" s="51"/>
      <c r="N24" s="197">
        <v>80000</v>
      </c>
      <c r="O24" s="25"/>
      <c r="P24" s="53">
        <v>0</v>
      </c>
      <c r="Q24" s="42">
        <v>0</v>
      </c>
      <c r="R24" s="32"/>
      <c r="S24" s="51">
        <v>0</v>
      </c>
    </row>
    <row r="25" spans="1:19" s="6" customFormat="1" ht="36.75" customHeight="1" x14ac:dyDescent="0.25">
      <c r="A25" s="64">
        <v>8</v>
      </c>
      <c r="B25" s="119" t="s">
        <v>27</v>
      </c>
      <c r="C25" s="138" t="s">
        <v>34</v>
      </c>
      <c r="D25" s="2">
        <v>3132</v>
      </c>
      <c r="E25" s="46">
        <v>2017</v>
      </c>
      <c r="F25" s="40"/>
      <c r="G25" s="47"/>
      <c r="H25" s="48"/>
      <c r="I25" s="47"/>
      <c r="J25" s="48"/>
      <c r="K25" s="42">
        <v>0</v>
      </c>
      <c r="L25" s="51">
        <v>0</v>
      </c>
      <c r="M25" s="51"/>
      <c r="N25" s="39">
        <v>400000</v>
      </c>
      <c r="O25" s="25"/>
      <c r="P25" s="53">
        <v>0</v>
      </c>
      <c r="Q25" s="42">
        <v>0</v>
      </c>
      <c r="R25" s="32"/>
      <c r="S25" s="51">
        <v>0</v>
      </c>
    </row>
    <row r="26" spans="1:19" s="6" customFormat="1" ht="42" customHeight="1" x14ac:dyDescent="0.25">
      <c r="A26" s="64">
        <v>9</v>
      </c>
      <c r="B26" s="119" t="s">
        <v>26</v>
      </c>
      <c r="C26" s="138" t="s">
        <v>49</v>
      </c>
      <c r="D26" s="188">
        <v>3132</v>
      </c>
      <c r="E26" s="189">
        <v>2017</v>
      </c>
      <c r="F26" s="190"/>
      <c r="G26" s="191"/>
      <c r="H26" s="192"/>
      <c r="I26" s="191"/>
      <c r="J26" s="192"/>
      <c r="K26" s="193">
        <v>0</v>
      </c>
      <c r="L26" s="194">
        <v>0</v>
      </c>
      <c r="M26" s="194"/>
      <c r="N26" s="195">
        <v>4920000</v>
      </c>
      <c r="O26" s="25"/>
      <c r="P26" s="53">
        <v>0</v>
      </c>
      <c r="Q26" s="42">
        <v>0</v>
      </c>
      <c r="R26" s="32"/>
      <c r="S26" s="51">
        <v>0</v>
      </c>
    </row>
    <row r="27" spans="1:19" s="6" customFormat="1" ht="33" customHeight="1" x14ac:dyDescent="0.25">
      <c r="A27" s="64">
        <v>10</v>
      </c>
      <c r="B27" s="119" t="s">
        <v>27</v>
      </c>
      <c r="C27" s="196" t="s">
        <v>47</v>
      </c>
      <c r="D27" s="181">
        <v>3132</v>
      </c>
      <c r="E27" s="182">
        <v>2017</v>
      </c>
      <c r="F27" s="183"/>
      <c r="G27" s="184"/>
      <c r="H27" s="185"/>
      <c r="I27" s="184"/>
      <c r="J27" s="185"/>
      <c r="K27" s="186">
        <v>0</v>
      </c>
      <c r="L27" s="187">
        <v>0</v>
      </c>
      <c r="M27" s="187"/>
      <c r="N27" s="183">
        <v>398000</v>
      </c>
      <c r="O27" s="25"/>
      <c r="P27" s="53">
        <v>0</v>
      </c>
      <c r="Q27" s="42">
        <v>0</v>
      </c>
      <c r="R27" s="32"/>
      <c r="S27" s="51">
        <v>0</v>
      </c>
    </row>
    <row r="28" spans="1:19" s="6" customFormat="1" ht="26.25" customHeight="1" x14ac:dyDescent="0.25">
      <c r="A28" s="122"/>
      <c r="B28" s="123"/>
      <c r="C28" s="124" t="s">
        <v>19</v>
      </c>
      <c r="D28" s="125"/>
      <c r="E28" s="126"/>
      <c r="F28" s="141"/>
      <c r="G28" s="128"/>
      <c r="H28" s="129"/>
      <c r="I28" s="128"/>
      <c r="J28" s="129"/>
      <c r="K28" s="130"/>
      <c r="L28" s="131"/>
      <c r="M28" s="132"/>
      <c r="N28" s="142">
        <f>N29</f>
        <v>600000</v>
      </c>
      <c r="O28" s="134"/>
      <c r="P28" s="143"/>
      <c r="Q28" s="135"/>
      <c r="R28" s="136"/>
      <c r="S28" s="137"/>
    </row>
    <row r="29" spans="1:19" s="6" customFormat="1" ht="32.25" customHeight="1" x14ac:dyDescent="0.25">
      <c r="A29" s="64">
        <v>1</v>
      </c>
      <c r="B29" s="78" t="s">
        <v>26</v>
      </c>
      <c r="C29" s="66" t="s">
        <v>48</v>
      </c>
      <c r="D29" s="46">
        <v>3142</v>
      </c>
      <c r="E29" s="46">
        <v>2017</v>
      </c>
      <c r="F29" s="40"/>
      <c r="G29" s="47"/>
      <c r="H29" s="48"/>
      <c r="I29" s="47"/>
      <c r="J29" s="48"/>
      <c r="K29" s="42">
        <v>0</v>
      </c>
      <c r="L29" s="51">
        <v>0</v>
      </c>
      <c r="M29" s="51"/>
      <c r="N29" s="39">
        <v>600000</v>
      </c>
      <c r="O29" s="25"/>
      <c r="P29" s="53">
        <v>0</v>
      </c>
      <c r="Q29" s="42">
        <v>0</v>
      </c>
      <c r="R29" s="32"/>
      <c r="S29" s="51">
        <v>0</v>
      </c>
    </row>
    <row r="30" spans="1:19" ht="25.5" customHeight="1" x14ac:dyDescent="0.25">
      <c r="A30" s="122"/>
      <c r="B30" s="123"/>
      <c r="C30" s="93" t="s">
        <v>20</v>
      </c>
      <c r="D30" s="125"/>
      <c r="E30" s="126"/>
      <c r="F30" s="141"/>
      <c r="G30" s="128"/>
      <c r="H30" s="129"/>
      <c r="I30" s="128"/>
      <c r="J30" s="129"/>
      <c r="K30" s="144"/>
      <c r="L30" s="145"/>
      <c r="M30" s="146"/>
      <c r="N30" s="142">
        <f>N31</f>
        <v>1000000</v>
      </c>
      <c r="O30" s="134"/>
      <c r="P30" s="143"/>
      <c r="Q30" s="135"/>
      <c r="R30" s="136"/>
      <c r="S30" s="147"/>
    </row>
    <row r="31" spans="1:19" ht="40.5" customHeight="1" x14ac:dyDescent="0.25">
      <c r="A31" s="64">
        <v>1</v>
      </c>
      <c r="B31" s="36" t="s">
        <v>26</v>
      </c>
      <c r="C31" s="54" t="s">
        <v>50</v>
      </c>
      <c r="D31" s="2">
        <v>3122</v>
      </c>
      <c r="E31" s="46">
        <v>2017</v>
      </c>
      <c r="F31" s="40"/>
      <c r="G31" s="47"/>
      <c r="H31" s="48"/>
      <c r="I31" s="47"/>
      <c r="J31" s="48"/>
      <c r="K31" s="42">
        <v>0</v>
      </c>
      <c r="L31" s="51">
        <v>0</v>
      </c>
      <c r="M31" s="51"/>
      <c r="N31" s="39">
        <v>1000000</v>
      </c>
      <c r="O31" s="25"/>
      <c r="P31" s="53">
        <v>0</v>
      </c>
      <c r="Q31" s="42">
        <v>0</v>
      </c>
      <c r="R31" s="32"/>
      <c r="S31" s="51">
        <v>0</v>
      </c>
    </row>
    <row r="32" spans="1:19" ht="25.5" customHeight="1" x14ac:dyDescent="0.3">
      <c r="A32" s="148"/>
      <c r="B32" s="123"/>
      <c r="C32" s="124" t="s">
        <v>52</v>
      </c>
      <c r="D32" s="137"/>
      <c r="E32" s="149"/>
      <c r="F32" s="127"/>
      <c r="G32" s="150"/>
      <c r="H32" s="151"/>
      <c r="I32" s="150"/>
      <c r="J32" s="151"/>
      <c r="K32" s="130"/>
      <c r="L32" s="152"/>
      <c r="M32" s="127"/>
      <c r="N32" s="133">
        <f>N33</f>
        <v>250000</v>
      </c>
      <c r="O32" s="134"/>
      <c r="P32" s="143"/>
      <c r="Q32" s="135"/>
      <c r="R32" s="136"/>
      <c r="S32" s="147"/>
    </row>
    <row r="33" spans="1:19" ht="40.5" customHeight="1" x14ac:dyDescent="0.25">
      <c r="A33" s="64">
        <v>1</v>
      </c>
      <c r="B33" s="78" t="s">
        <v>29</v>
      </c>
      <c r="C33" s="3" t="s">
        <v>45</v>
      </c>
      <c r="D33" s="46">
        <v>3122</v>
      </c>
      <c r="E33" s="46">
        <v>2017</v>
      </c>
      <c r="F33" s="40"/>
      <c r="G33" s="47"/>
      <c r="H33" s="48"/>
      <c r="I33" s="47"/>
      <c r="J33" s="48"/>
      <c r="K33" s="42">
        <v>0</v>
      </c>
      <c r="L33" s="51">
        <v>0</v>
      </c>
      <c r="M33" s="51"/>
      <c r="N33" s="39">
        <v>250000</v>
      </c>
      <c r="O33" s="25"/>
      <c r="P33" s="53">
        <v>0</v>
      </c>
      <c r="Q33" s="42">
        <v>0</v>
      </c>
      <c r="R33" s="32"/>
      <c r="S33" s="51">
        <v>0</v>
      </c>
    </row>
    <row r="34" spans="1:19" s="10" customFormat="1" ht="27" customHeight="1" x14ac:dyDescent="0.25">
      <c r="A34" s="163"/>
      <c r="B34" s="164"/>
      <c r="C34" s="165" t="s">
        <v>51</v>
      </c>
      <c r="D34" s="166"/>
      <c r="E34" s="166"/>
      <c r="F34" s="167"/>
      <c r="G34" s="168"/>
      <c r="H34" s="169"/>
      <c r="I34" s="168"/>
      <c r="J34" s="169"/>
      <c r="K34" s="153"/>
      <c r="L34" s="154"/>
      <c r="M34" s="167"/>
      <c r="N34" s="170">
        <f>N35+N36+N37+N38+N39+N40</f>
        <v>920000</v>
      </c>
      <c r="O34" s="168"/>
      <c r="P34" s="139"/>
      <c r="Q34" s="139"/>
      <c r="R34" s="155"/>
      <c r="S34" s="171"/>
    </row>
    <row r="35" spans="1:19" s="10" customFormat="1" ht="38.25" customHeight="1" x14ac:dyDescent="0.3">
      <c r="A35" s="174">
        <v>1</v>
      </c>
      <c r="B35" s="36" t="s">
        <v>26</v>
      </c>
      <c r="C35" s="80" t="s">
        <v>40</v>
      </c>
      <c r="D35" s="2">
        <v>3122</v>
      </c>
      <c r="E35" s="46">
        <v>2017</v>
      </c>
      <c r="F35" s="77"/>
      <c r="G35" s="175"/>
      <c r="H35" s="176"/>
      <c r="I35" s="175"/>
      <c r="J35" s="72"/>
      <c r="K35" s="45">
        <v>0</v>
      </c>
      <c r="L35" s="43">
        <v>0</v>
      </c>
      <c r="M35" s="77"/>
      <c r="N35" s="77">
        <v>150000</v>
      </c>
      <c r="O35" s="177"/>
      <c r="P35" s="42">
        <v>0</v>
      </c>
      <c r="Q35" s="42">
        <v>0</v>
      </c>
      <c r="R35" s="37"/>
      <c r="S35" s="51">
        <v>0</v>
      </c>
    </row>
    <row r="36" spans="1:19" s="10" customFormat="1" ht="33.75" customHeight="1" x14ac:dyDescent="0.3">
      <c r="A36" s="63">
        <v>2</v>
      </c>
      <c r="B36" s="172" t="s">
        <v>26</v>
      </c>
      <c r="C36" s="79" t="s">
        <v>41</v>
      </c>
      <c r="D36" s="69">
        <v>3122</v>
      </c>
      <c r="E36" s="70">
        <v>2017</v>
      </c>
      <c r="F36" s="173"/>
      <c r="G36" s="21"/>
      <c r="H36" s="22"/>
      <c r="I36" s="21"/>
      <c r="J36" s="52"/>
      <c r="K36" s="121">
        <v>0</v>
      </c>
      <c r="L36" s="140">
        <v>0</v>
      </c>
      <c r="M36" s="173"/>
      <c r="N36" s="173">
        <v>150000</v>
      </c>
      <c r="O36" s="31"/>
      <c r="P36" s="120">
        <v>0</v>
      </c>
      <c r="Q36" s="120">
        <v>0</v>
      </c>
      <c r="R36" s="44"/>
      <c r="S36" s="110">
        <v>0</v>
      </c>
    </row>
    <row r="37" spans="1:19" s="10" customFormat="1" ht="40.5" customHeight="1" x14ac:dyDescent="0.3">
      <c r="A37" s="63">
        <v>3</v>
      </c>
      <c r="B37" s="73" t="s">
        <v>26</v>
      </c>
      <c r="C37" s="80" t="s">
        <v>42</v>
      </c>
      <c r="D37" s="2">
        <v>3122</v>
      </c>
      <c r="E37" s="70">
        <v>2017</v>
      </c>
      <c r="F37" s="77"/>
      <c r="G37" s="74"/>
      <c r="H37" s="75"/>
      <c r="I37" s="74"/>
      <c r="J37" s="76"/>
      <c r="K37" s="49">
        <v>0</v>
      </c>
      <c r="L37" s="50">
        <v>0</v>
      </c>
      <c r="M37" s="77"/>
      <c r="N37" s="77">
        <v>200000</v>
      </c>
      <c r="O37" s="31"/>
      <c r="P37" s="42">
        <v>0</v>
      </c>
      <c r="Q37" s="42">
        <v>0</v>
      </c>
      <c r="R37" s="44"/>
      <c r="S37" s="51">
        <v>0</v>
      </c>
    </row>
    <row r="38" spans="1:19" s="10" customFormat="1" ht="37.5" customHeight="1" x14ac:dyDescent="0.3">
      <c r="A38" s="63">
        <v>4</v>
      </c>
      <c r="B38" s="73" t="s">
        <v>26</v>
      </c>
      <c r="C38" s="80" t="s">
        <v>46</v>
      </c>
      <c r="D38" s="2">
        <v>3122</v>
      </c>
      <c r="E38" s="70">
        <v>2017</v>
      </c>
      <c r="F38" s="77"/>
      <c r="G38" s="74"/>
      <c r="H38" s="75"/>
      <c r="I38" s="74"/>
      <c r="J38" s="76"/>
      <c r="K38" s="49">
        <v>0</v>
      </c>
      <c r="L38" s="50">
        <v>0</v>
      </c>
      <c r="M38" s="77"/>
      <c r="N38" s="77">
        <v>150000</v>
      </c>
      <c r="O38" s="31"/>
      <c r="P38" s="42">
        <v>0</v>
      </c>
      <c r="Q38" s="42">
        <v>0</v>
      </c>
      <c r="R38" s="44"/>
      <c r="S38" s="51">
        <v>0</v>
      </c>
    </row>
    <row r="39" spans="1:19" s="10" customFormat="1" ht="51" customHeight="1" x14ac:dyDescent="0.3">
      <c r="A39" s="63">
        <v>5</v>
      </c>
      <c r="B39" s="73" t="s">
        <v>26</v>
      </c>
      <c r="C39" s="79" t="s">
        <v>43</v>
      </c>
      <c r="D39" s="2">
        <v>3122</v>
      </c>
      <c r="E39" s="70">
        <v>2017</v>
      </c>
      <c r="F39" s="77"/>
      <c r="G39" s="74"/>
      <c r="H39" s="75"/>
      <c r="I39" s="74"/>
      <c r="J39" s="76"/>
      <c r="K39" s="49">
        <v>0</v>
      </c>
      <c r="L39" s="50">
        <v>0</v>
      </c>
      <c r="M39" s="77"/>
      <c r="N39" s="77">
        <v>150000</v>
      </c>
      <c r="O39" s="31"/>
      <c r="P39" s="42">
        <v>0</v>
      </c>
      <c r="Q39" s="42">
        <v>0</v>
      </c>
      <c r="R39" s="44"/>
      <c r="S39" s="51">
        <v>0</v>
      </c>
    </row>
    <row r="40" spans="1:19" s="10" customFormat="1" ht="37.5" customHeight="1" x14ac:dyDescent="0.3">
      <c r="A40" s="63">
        <v>6</v>
      </c>
      <c r="B40" s="73" t="s">
        <v>26</v>
      </c>
      <c r="C40" s="80" t="s">
        <v>44</v>
      </c>
      <c r="D40" s="2">
        <v>3122</v>
      </c>
      <c r="E40" s="70">
        <v>2017</v>
      </c>
      <c r="F40" s="77"/>
      <c r="G40" s="74"/>
      <c r="H40" s="75"/>
      <c r="I40" s="74"/>
      <c r="J40" s="76"/>
      <c r="K40" s="49">
        <v>0</v>
      </c>
      <c r="L40" s="50">
        <v>0</v>
      </c>
      <c r="M40" s="77"/>
      <c r="N40" s="77">
        <v>120000</v>
      </c>
      <c r="O40" s="31"/>
      <c r="P40" s="42">
        <v>0</v>
      </c>
      <c r="Q40" s="42">
        <v>0</v>
      </c>
      <c r="R40" s="44"/>
      <c r="S40" s="51">
        <v>0</v>
      </c>
    </row>
    <row r="41" spans="1:19" ht="26.25" customHeight="1" x14ac:dyDescent="0.25">
      <c r="A41" s="160"/>
      <c r="B41" s="60"/>
      <c r="C41" s="158" t="s">
        <v>13</v>
      </c>
      <c r="D41" s="58"/>
      <c r="E41" s="58"/>
      <c r="F41" s="90"/>
      <c r="G41" s="59"/>
      <c r="H41" s="59"/>
      <c r="I41" s="59"/>
      <c r="J41" s="59"/>
      <c r="K41" s="90"/>
      <c r="L41" s="58"/>
      <c r="M41" s="90"/>
      <c r="N41" s="90">
        <f>N17+N28+N30+N32+N34</f>
        <v>12062496</v>
      </c>
      <c r="O41" s="57"/>
      <c r="P41" s="65">
        <f>SUM(P16:P40)</f>
        <v>2400000</v>
      </c>
      <c r="Q41" s="65">
        <f ca="1">Q18:Q41</f>
        <v>0</v>
      </c>
      <c r="R41" s="159"/>
      <c r="S41" s="65">
        <f>SUM(S16:S40)</f>
        <v>0</v>
      </c>
    </row>
    <row r="42" spans="1:19" ht="23.25" customHeight="1" x14ac:dyDescent="0.25">
      <c r="A42" s="10"/>
      <c r="B42" s="15"/>
      <c r="C42" s="34"/>
      <c r="D42" s="15"/>
      <c r="E42" s="15"/>
      <c r="F42" s="17"/>
      <c r="G42" s="12"/>
      <c r="H42" s="12"/>
      <c r="I42" s="12"/>
      <c r="J42" s="12"/>
      <c r="K42" s="13"/>
      <c r="L42" s="13"/>
      <c r="M42" s="13"/>
      <c r="N42" s="156"/>
      <c r="O42" s="13"/>
      <c r="P42" s="88"/>
      <c r="Q42" s="161"/>
      <c r="R42" s="157"/>
      <c r="S42" s="10"/>
    </row>
    <row r="43" spans="1:19" ht="58.5" customHeight="1" x14ac:dyDescent="0.3">
      <c r="A43" s="10"/>
      <c r="B43" s="15"/>
      <c r="C43" s="178" t="s">
        <v>22</v>
      </c>
      <c r="D43" s="179"/>
      <c r="E43" s="179"/>
      <c r="F43" s="179"/>
      <c r="G43" s="179"/>
      <c r="H43" s="179"/>
      <c r="I43" s="179"/>
      <c r="J43" s="179"/>
      <c r="K43" s="179"/>
      <c r="L43" s="179"/>
      <c r="M43" s="180"/>
      <c r="N43" s="179"/>
      <c r="O43" s="178"/>
      <c r="P43" s="179" t="s">
        <v>23</v>
      </c>
      <c r="Q43" s="55"/>
      <c r="R43" s="19" t="s">
        <v>7</v>
      </c>
    </row>
    <row r="44" spans="1:19" x14ac:dyDescent="0.25">
      <c r="A44" s="10"/>
      <c r="B44" s="15"/>
      <c r="C44" s="34"/>
      <c r="D44" s="15"/>
      <c r="E44" s="15"/>
      <c r="F44" s="17"/>
      <c r="G44" s="12"/>
      <c r="H44" s="12"/>
      <c r="I44" s="12"/>
      <c r="J44" s="12"/>
      <c r="K44" s="13"/>
      <c r="L44" s="13"/>
      <c r="M44" s="13"/>
      <c r="N44" s="13"/>
      <c r="O44" s="13"/>
      <c r="P44" s="30"/>
      <c r="Q44" s="10"/>
      <c r="R44" s="18"/>
    </row>
    <row r="45" spans="1:19" x14ac:dyDescent="0.25">
      <c r="A45" s="10"/>
      <c r="B45" s="15"/>
      <c r="C45" s="34"/>
      <c r="D45" s="15"/>
      <c r="E45" s="15"/>
      <c r="F45" s="17"/>
      <c r="G45" s="12"/>
      <c r="H45" s="12"/>
      <c r="I45" s="12"/>
      <c r="J45" s="12"/>
      <c r="K45" s="13"/>
      <c r="L45" s="13"/>
      <c r="M45" s="13"/>
      <c r="N45" s="13"/>
      <c r="O45" s="13"/>
      <c r="P45" s="30"/>
      <c r="Q45" s="10"/>
      <c r="R45" s="18"/>
    </row>
    <row r="46" spans="1:19" x14ac:dyDescent="0.25">
      <c r="A46" s="10"/>
      <c r="B46" s="15"/>
      <c r="C46" s="34"/>
      <c r="D46" s="15"/>
      <c r="E46" s="15"/>
      <c r="F46" s="12"/>
      <c r="G46" s="12"/>
      <c r="H46" s="12"/>
      <c r="I46" s="12"/>
      <c r="J46" s="12"/>
      <c r="K46" s="13"/>
      <c r="L46" s="13"/>
      <c r="M46" s="13"/>
      <c r="N46" s="13"/>
      <c r="O46" s="13"/>
      <c r="P46" s="30"/>
      <c r="Q46" s="10"/>
      <c r="R46" s="11"/>
    </row>
    <row r="47" spans="1:19" x14ac:dyDescent="0.25">
      <c r="A47" s="10"/>
      <c r="B47" s="15"/>
      <c r="C47" s="34"/>
      <c r="D47" s="15"/>
      <c r="E47" s="15"/>
      <c r="F47" s="12"/>
      <c r="G47" s="12"/>
      <c r="H47" s="12"/>
      <c r="I47" s="12"/>
      <c r="J47" s="12"/>
      <c r="K47" s="13"/>
      <c r="L47" s="13"/>
      <c r="M47" s="13"/>
      <c r="N47" s="13"/>
      <c r="O47" s="13"/>
      <c r="P47" s="30"/>
      <c r="Q47" s="10"/>
      <c r="R47" s="10"/>
    </row>
    <row r="48" spans="1:19" x14ac:dyDescent="0.25">
      <c r="B48" s="15"/>
      <c r="C48" s="34"/>
      <c r="D48" s="15"/>
      <c r="E48" s="15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30"/>
      <c r="Q48" s="10"/>
      <c r="R48" s="1"/>
    </row>
    <row r="49" spans="1:18" x14ac:dyDescent="0.25">
      <c r="A49" s="16"/>
      <c r="B49" s="15"/>
      <c r="C49" s="3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20"/>
      <c r="Q49" s="20"/>
      <c r="R49" s="19"/>
    </row>
    <row r="50" spans="1:18" x14ac:dyDescent="0.25">
      <c r="B50" s="15"/>
      <c r="C50" s="34"/>
      <c r="D50" s="15"/>
      <c r="E50" s="15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30"/>
      <c r="Q50" s="10"/>
      <c r="R50" s="23"/>
    </row>
    <row r="51" spans="1:18" x14ac:dyDescent="0.25">
      <c r="B51" s="15"/>
      <c r="C51" s="34"/>
      <c r="D51" s="15"/>
      <c r="E51" s="15"/>
      <c r="F51" s="13"/>
      <c r="G51" s="12"/>
      <c r="H51" s="12"/>
      <c r="I51" s="12"/>
      <c r="J51" s="12"/>
      <c r="K51" s="13"/>
      <c r="L51" s="13"/>
      <c r="M51" s="13"/>
      <c r="N51" s="13"/>
      <c r="O51" s="13"/>
      <c r="P51" s="30"/>
      <c r="Q51" s="10"/>
      <c r="R51" s="29"/>
    </row>
    <row r="52" spans="1:18" x14ac:dyDescent="0.25">
      <c r="C52" s="34"/>
      <c r="D52" s="15"/>
      <c r="E52" s="15"/>
      <c r="F52" s="13"/>
      <c r="G52" s="12"/>
      <c r="H52" s="12"/>
      <c r="I52" s="12"/>
      <c r="J52" s="12"/>
      <c r="K52" s="13"/>
      <c r="L52" s="13"/>
      <c r="M52" s="13"/>
      <c r="N52" s="13"/>
      <c r="O52" s="13"/>
      <c r="P52" s="30"/>
      <c r="Q52" s="10"/>
    </row>
  </sheetData>
  <mergeCells count="15">
    <mergeCell ref="A14:A15"/>
    <mergeCell ref="B14:B15"/>
    <mergeCell ref="F14:F15"/>
    <mergeCell ref="O14:O15"/>
    <mergeCell ref="G14:H14"/>
    <mergeCell ref="P14:S14"/>
    <mergeCell ref="D14:D15"/>
    <mergeCell ref="E14:E15"/>
    <mergeCell ref="P10:S10"/>
    <mergeCell ref="C11:Q11"/>
    <mergeCell ref="N14:N15"/>
    <mergeCell ref="M14:M15"/>
    <mergeCell ref="K14:K15"/>
    <mergeCell ref="I14:J14"/>
    <mergeCell ref="L14:L15"/>
  </mergeCells>
  <phoneticPr fontId="3" type="noConversion"/>
  <pageMargins left="0.39370078740157483" right="0.19685039370078741" top="0.59055118110236227" bottom="0.39370078740157483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Ивончак</dc:creator>
  <cp:lastModifiedBy>Kompvid2</cp:lastModifiedBy>
  <cp:lastPrinted>2017-04-27T09:32:48Z</cp:lastPrinted>
  <dcterms:created xsi:type="dcterms:W3CDTF">2010-01-13T07:59:11Z</dcterms:created>
  <dcterms:modified xsi:type="dcterms:W3CDTF">2017-04-28T08:25:17Z</dcterms:modified>
</cp:coreProperties>
</file>