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075" windowHeight="10545"/>
  </bookViews>
  <sheets>
    <sheet name="дод.4" sheetId="2" r:id="rId1"/>
  </sheets>
  <definedNames>
    <definedName name="_xlnm.Print_Area" localSheetId="0">дод.4!$A$1:$P$20</definedName>
  </definedNames>
  <calcPr calcId="114210"/>
</workbook>
</file>

<file path=xl/calcChain.xml><?xml version="1.0" encoding="utf-8"?>
<calcChain xmlns="http://schemas.openxmlformats.org/spreadsheetml/2006/main">
  <c r="E9" i="2"/>
  <c r="F9"/>
  <c r="G9"/>
  <c r="H9"/>
  <c r="I9"/>
  <c r="J9"/>
  <c r="K9"/>
  <c r="L9"/>
  <c r="M9"/>
  <c r="N9"/>
  <c r="O9"/>
  <c r="P9"/>
  <c r="E10"/>
  <c r="F10"/>
  <c r="G10"/>
  <c r="H10"/>
  <c r="I10"/>
  <c r="J10"/>
  <c r="K10"/>
  <c r="L10"/>
  <c r="M10"/>
  <c r="N10"/>
  <c r="O10"/>
  <c r="P10"/>
  <c r="H11"/>
  <c r="M11"/>
  <c r="N11"/>
  <c r="P11"/>
  <c r="L12"/>
  <c r="M12"/>
  <c r="N12"/>
  <c r="P12"/>
  <c r="E13"/>
  <c r="F13"/>
  <c r="G13"/>
  <c r="H13"/>
  <c r="I13"/>
  <c r="J13"/>
  <c r="K13"/>
  <c r="L13"/>
  <c r="M13"/>
  <c r="N13"/>
  <c r="O13"/>
  <c r="P13"/>
  <c r="H14"/>
  <c r="M14"/>
  <c r="N14"/>
  <c r="O14"/>
  <c r="P14"/>
  <c r="L15"/>
  <c r="M15"/>
  <c r="N15"/>
  <c r="O15"/>
  <c r="P15"/>
  <c r="E16"/>
  <c r="F16"/>
  <c r="G16"/>
  <c r="H16"/>
  <c r="I16"/>
  <c r="J16"/>
  <c r="K16"/>
  <c r="L16"/>
  <c r="M16"/>
  <c r="N16"/>
  <c r="O16"/>
  <c r="P16"/>
</calcChain>
</file>

<file path=xl/sharedStrings.xml><?xml version="1.0" encoding="utf-8"?>
<sst xmlns="http://schemas.openxmlformats.org/spreadsheetml/2006/main" count="40" uniqueCount="28">
  <si>
    <t xml:space="preserve">Додаток 4                                                    до рішення міської ради                                  VIІ скликання                           30.12.2016 № 521 </t>
  </si>
  <si>
    <t xml:space="preserve">Повернення кредитів до міського бюджету та розподіл надання кредитів 
з міського бюджету в 2017 році </t>
  </si>
  <si>
    <t>(грн.)</t>
  </si>
  <si>
    <t>Код програмної класифікації видатків та кредитування місцевих бюджетів (КПКВК)</t>
  </si>
  <si>
    <t>Код ТПКВКМБ /
ТКВКБМС2</t>
  </si>
  <si>
    <t>Код функціон-альної класифікації видатків та кредитування бюджету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</si>
  <si>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</si>
  <si>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</si>
  <si>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</si>
  <si>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</si>
  <si>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</si>
  <si>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</t>
  </si>
  <si>
    <t xml:space="preserve">з них </t>
  </si>
  <si>
    <t>Разом</t>
  </si>
  <si>
    <t>бюджет розвитку</t>
  </si>
  <si>
    <t>Відділ у справах сім'ї та молоді Чернівецької міської ради</t>
  </si>
  <si>
    <t>Надання та повернення пільгового довгострокового кредиту на будівництво (реконструкцію) та придбання житла</t>
  </si>
  <si>
    <t>8103</t>
  </si>
  <si>
    <t>1060</t>
  </si>
  <si>
    <t>Надання пільгового довгострокового кредиту громадянам на будівництво (реконструкцію) та придбання житла</t>
  </si>
  <si>
    <t>8104</t>
  </si>
  <si>
    <t>Повернення коштів, наданих для кредитування громадян на будівництво (реконструкцію) та придбання житла</t>
  </si>
  <si>
    <t>Фінансове управління Чернівецької міської ради</t>
  </si>
  <si>
    <t>0490</t>
  </si>
  <si>
    <t>Виконання Автономною Республікою Крим чи територіальною громадою міста гарантійних зобов’язань за позичальників, що отримали кредити під місцеві гарантії</t>
  </si>
  <si>
    <t>Повернення коштів, наданих із бюджету Автономної Республики Крим чи місцевого самоврядування для виконання  Автономною Республікою Крим  чи територіальною громадаю міста гарантійних зобовязань за позичальників, що отримали кредити під місцеві гарантії</t>
  </si>
  <si>
    <t xml:space="preserve">Всього </t>
  </si>
  <si>
    <t xml:space="preserve">Чернівецький міський голова                                                                                                                О. Каспрук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</si>
</sst>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49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8"/>
      <name val="Times New Roman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charset val="204"/>
    </font>
    <font>
      <b/>
      <sz val="12"/>
      <name val="Times New Roman Cyr"/>
      <charset val="204"/>
    </font>
    <font>
      <b/>
      <sz val="12"/>
      <name val="Times New Roman "/>
      <charset val="204"/>
    </font>
    <font>
      <sz val="12"/>
      <name val="Times New Roman CYR"/>
      <charset val="204"/>
    </font>
    <font>
      <b/>
      <sz val="9"/>
      <name val="Times New Roman"/>
      <family val="1"/>
      <charset val="204"/>
    </font>
    <font>
      <b/>
      <sz val="16"/>
      <name val="Times New Roman CYR"/>
      <charset val="204"/>
    </font>
    <font>
      <b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1" fillId="0" borderId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2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4" fillId="13" borderId="1" applyNumberFormat="0" applyAlignment="0" applyProtection="0"/>
    <xf numFmtId="0" fontId="4" fillId="7" borderId="1" applyNumberFormat="0" applyAlignment="0" applyProtection="0"/>
    <xf numFmtId="0" fontId="5" fillId="24" borderId="2" applyNumberFormat="0" applyAlignment="0" applyProtection="0"/>
    <xf numFmtId="0" fontId="6" fillId="24" borderId="1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25" borderId="8" applyNumberFormat="0" applyAlignment="0" applyProtection="0"/>
    <xf numFmtId="0" fontId="15" fillId="25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9" fillId="26" borderId="1" applyNumberFormat="0" applyAlignment="0" applyProtection="0"/>
    <xf numFmtId="0" fontId="1" fillId="0" borderId="0"/>
    <xf numFmtId="0" fontId="20" fillId="0" borderId="0"/>
    <xf numFmtId="0" fontId="14" fillId="0" borderId="9" applyNumberFormat="0" applyFill="0" applyAlignment="0" applyProtection="0"/>
    <xf numFmtId="0" fontId="21" fillId="3" borderId="0" applyNumberFormat="0" applyBorder="0" applyAlignment="0" applyProtection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10" borderId="10" applyNumberFormat="0" applyFont="0" applyAlignment="0" applyProtection="0"/>
    <xf numFmtId="0" fontId="20" fillId="10" borderId="10" applyNumberFormat="0" applyFont="0" applyAlignment="0" applyProtection="0"/>
    <xf numFmtId="0" fontId="5" fillId="26" borderId="2" applyNumberFormat="0" applyAlignment="0" applyProtection="0"/>
    <xf numFmtId="0" fontId="23" fillId="0" borderId="11" applyNumberFormat="0" applyFill="0" applyAlignment="0" applyProtection="0"/>
    <xf numFmtId="0" fontId="24" fillId="13" borderId="0" applyNumberFormat="0" applyBorder="0" applyAlignment="0" applyProtection="0"/>
    <xf numFmtId="0" fontId="25" fillId="0" borderId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" fillId="4" borderId="0" applyNumberFormat="0" applyBorder="0" applyAlignment="0" applyProtection="0"/>
  </cellStyleXfs>
  <cellXfs count="62">
    <xf numFmtId="0" fontId="0" fillId="0" borderId="0" xfId="0"/>
    <xf numFmtId="0" fontId="20" fillId="0" borderId="0" xfId="88" applyNumberFormat="1" applyFont="1" applyFill="1" applyAlignment="1" applyProtection="1"/>
    <xf numFmtId="0" fontId="27" fillId="0" borderId="0" xfId="88" applyNumberFormat="1" applyFont="1" applyFill="1" applyAlignment="1" applyProtection="1"/>
    <xf numFmtId="0" fontId="27" fillId="0" borderId="0" xfId="88" applyFont="1" applyFill="1"/>
    <xf numFmtId="0" fontId="28" fillId="0" borderId="0" xfId="88" applyNumberFormat="1" applyFont="1" applyFill="1" applyAlignment="1" applyProtection="1">
      <alignment vertical="center" wrapText="1"/>
    </xf>
    <xf numFmtId="0" fontId="26" fillId="0" borderId="0" xfId="88" applyNumberFormat="1" applyFont="1" applyFill="1" applyAlignment="1" applyProtection="1">
      <alignment horizontal="center" vertical="center" wrapText="1"/>
    </xf>
    <xf numFmtId="0" fontId="30" fillId="0" borderId="0" xfId="88" applyNumberFormat="1" applyFont="1" applyFill="1" applyAlignment="1" applyProtection="1">
      <alignment horizontal="center"/>
    </xf>
    <xf numFmtId="0" fontId="27" fillId="0" borderId="0" xfId="88" applyFont="1" applyFill="1" applyAlignment="1">
      <alignment horizontal="center"/>
    </xf>
    <xf numFmtId="0" fontId="26" fillId="0" borderId="0" xfId="88" applyFont="1" applyFill="1" applyAlignment="1">
      <alignment horizontal="right"/>
    </xf>
    <xf numFmtId="0" fontId="31" fillId="0" borderId="0" xfId="88" applyNumberFormat="1" applyFont="1" applyFill="1" applyAlignment="1" applyProtection="1">
      <alignment horizontal="center" vertical="center" wrapText="1"/>
    </xf>
    <xf numFmtId="0" fontId="28" fillId="0" borderId="12" xfId="88" applyNumberFormat="1" applyFont="1" applyFill="1" applyBorder="1" applyAlignment="1" applyProtection="1">
      <alignment horizontal="right" vertical="center"/>
    </xf>
    <xf numFmtId="0" fontId="33" fillId="0" borderId="13" xfId="88" applyNumberFormat="1" applyFont="1" applyFill="1" applyBorder="1" applyAlignment="1" applyProtection="1">
      <alignment horizontal="center" vertical="center" wrapText="1"/>
    </xf>
    <xf numFmtId="0" fontId="32" fillId="0" borderId="14" xfId="88" applyNumberFormat="1" applyFont="1" applyFill="1" applyBorder="1" applyAlignment="1" applyProtection="1">
      <alignment horizontal="center" vertical="center" wrapText="1"/>
    </xf>
    <xf numFmtId="0" fontId="33" fillId="0" borderId="15" xfId="88" applyNumberFormat="1" applyFont="1" applyFill="1" applyBorder="1" applyAlignment="1" applyProtection="1">
      <alignment horizontal="center" vertical="center" wrapText="1"/>
    </xf>
    <xf numFmtId="0" fontId="34" fillId="0" borderId="15" xfId="88" applyNumberFormat="1" applyFont="1" applyFill="1" applyBorder="1" applyAlignment="1" applyProtection="1">
      <alignment horizontal="center" vertical="center"/>
    </xf>
    <xf numFmtId="49" fontId="35" fillId="0" borderId="15" xfId="88" applyNumberFormat="1" applyFont="1" applyBorder="1" applyAlignment="1">
      <alignment horizontal="center" vertical="center" wrapText="1"/>
    </xf>
    <xf numFmtId="0" fontId="34" fillId="0" borderId="15" xfId="88" applyFont="1" applyBorder="1" applyAlignment="1">
      <alignment horizontal="justify" vertical="center" wrapText="1"/>
    </xf>
    <xf numFmtId="3" fontId="36" fillId="0" borderId="15" xfId="88" applyNumberFormat="1" applyFont="1" applyBorder="1" applyAlignment="1">
      <alignment horizontal="right" vertical="center"/>
    </xf>
    <xf numFmtId="0" fontId="37" fillId="0" borderId="0" xfId="88" applyFont="1" applyFill="1"/>
    <xf numFmtId="0" fontId="34" fillId="0" borderId="13" xfId="88" applyNumberFormat="1" applyFont="1" applyFill="1" applyBorder="1" applyAlignment="1" applyProtection="1">
      <alignment horizontal="center" vertical="center"/>
    </xf>
    <xf numFmtId="0" fontId="38" fillId="0" borderId="15" xfId="88" applyFont="1" applyBorder="1" applyAlignment="1">
      <alignment horizontal="justify" vertical="center" wrapText="1"/>
    </xf>
    <xf numFmtId="49" fontId="28" fillId="0" borderId="15" xfId="88" applyNumberFormat="1" applyFont="1" applyFill="1" applyBorder="1" applyAlignment="1">
      <alignment horizontal="center" vertical="center" wrapText="1"/>
    </xf>
    <xf numFmtId="49" fontId="38" fillId="0" borderId="15" xfId="88" applyNumberFormat="1" applyFont="1" applyBorder="1" applyAlignment="1">
      <alignment horizontal="center" vertical="center" wrapText="1"/>
    </xf>
    <xf numFmtId="0" fontId="39" fillId="0" borderId="15" xfId="88" applyFont="1" applyBorder="1" applyAlignment="1">
      <alignment vertical="center" wrapText="1"/>
    </xf>
    <xf numFmtId="3" fontId="40" fillId="0" borderId="15" xfId="88" applyNumberFormat="1" applyFont="1" applyBorder="1" applyAlignment="1">
      <alignment horizontal="right" vertical="center"/>
    </xf>
    <xf numFmtId="3" fontId="41" fillId="0" borderId="15" xfId="88" applyNumberFormat="1" applyFont="1" applyBorder="1" applyAlignment="1">
      <alignment horizontal="right" vertical="justify"/>
    </xf>
    <xf numFmtId="3" fontId="42" fillId="0" borderId="15" xfId="88" applyNumberFormat="1" applyFont="1" applyFill="1" applyBorder="1" applyAlignment="1" applyProtection="1">
      <alignment horizontal="right" vertical="top"/>
    </xf>
    <xf numFmtId="3" fontId="39" fillId="0" borderId="15" xfId="88" applyNumberFormat="1" applyFont="1" applyFill="1" applyBorder="1" applyAlignment="1" applyProtection="1">
      <alignment horizontal="right" vertical="center"/>
    </xf>
    <xf numFmtId="0" fontId="34" fillId="0" borderId="14" xfId="88" applyNumberFormat="1" applyFont="1" applyFill="1" applyBorder="1" applyAlignment="1" applyProtection="1">
      <alignment horizontal="center" vertical="center"/>
    </xf>
    <xf numFmtId="0" fontId="43" fillId="0" borderId="14" xfId="88" applyNumberFormat="1" applyFont="1" applyFill="1" applyBorder="1" applyAlignment="1" applyProtection="1">
      <alignment horizontal="center" vertical="center" wrapText="1"/>
    </xf>
    <xf numFmtId="0" fontId="44" fillId="0" borderId="14" xfId="88" applyNumberFormat="1" applyFont="1" applyFill="1" applyBorder="1" applyAlignment="1" applyProtection="1">
      <alignment horizontal="left" vertical="center" wrapText="1"/>
    </xf>
    <xf numFmtId="3" fontId="27" fillId="0" borderId="14" xfId="88" applyNumberFormat="1" applyFont="1" applyFill="1" applyBorder="1" applyAlignment="1" applyProtection="1">
      <alignment horizontal="right" vertical="center" wrapText="1"/>
    </xf>
    <xf numFmtId="0" fontId="45" fillId="0" borderId="14" xfId="88" applyNumberFormat="1" applyFont="1" applyFill="1" applyBorder="1" applyAlignment="1" applyProtection="1">
      <alignment horizontal="center" vertical="center" wrapText="1"/>
    </xf>
    <xf numFmtId="0" fontId="28" fillId="0" borderId="14" xfId="88" applyNumberFormat="1" applyFont="1" applyFill="1" applyBorder="1" applyAlignment="1" applyProtection="1">
      <alignment horizontal="center" vertical="center" wrapText="1"/>
    </xf>
    <xf numFmtId="49" fontId="38" fillId="0" borderId="14" xfId="88" applyNumberFormat="1" applyFont="1" applyFill="1" applyBorder="1" applyAlignment="1" applyProtection="1">
      <alignment horizontal="center" vertical="center" wrapText="1"/>
    </xf>
    <xf numFmtId="0" fontId="27" fillId="0" borderId="14" xfId="88" applyNumberFormat="1" applyFont="1" applyFill="1" applyBorder="1" applyAlignment="1" applyProtection="1">
      <alignment horizontal="left" vertical="center" wrapText="1"/>
    </xf>
    <xf numFmtId="3" fontId="33" fillId="0" borderId="13" xfId="88" applyNumberFormat="1" applyFont="1" applyFill="1" applyBorder="1" applyAlignment="1" applyProtection="1">
      <alignment horizontal="right" vertical="center" wrapText="1"/>
    </xf>
    <xf numFmtId="0" fontId="27" fillId="0" borderId="0" xfId="88" applyNumberFormat="1" applyFont="1" applyFill="1" applyAlignment="1" applyProtection="1">
      <alignment vertical="center"/>
    </xf>
    <xf numFmtId="0" fontId="27" fillId="0" borderId="0" xfId="88" applyFont="1" applyFill="1" applyAlignment="1">
      <alignment vertical="center"/>
    </xf>
    <xf numFmtId="3" fontId="27" fillId="0" borderId="15" xfId="88" applyNumberFormat="1" applyFont="1" applyFill="1" applyBorder="1" applyAlignment="1" applyProtection="1">
      <alignment horizontal="right" vertical="center" wrapText="1"/>
    </xf>
    <xf numFmtId="0" fontId="20" fillId="0" borderId="15" xfId="88" applyNumberFormat="1" applyFont="1" applyFill="1" applyBorder="1" applyAlignment="1" applyProtection="1"/>
    <xf numFmtId="0" fontId="38" fillId="0" borderId="15" xfId="88" applyFont="1" applyBorder="1" applyAlignment="1">
      <alignment horizontal="center" vertical="center" wrapText="1"/>
    </xf>
    <xf numFmtId="3" fontId="46" fillId="0" borderId="15" xfId="88" applyNumberFormat="1" applyFont="1" applyFill="1" applyBorder="1" applyAlignment="1" applyProtection="1">
      <alignment horizontal="right" vertical="center"/>
    </xf>
    <xf numFmtId="0" fontId="20" fillId="0" borderId="0" xfId="88" applyFont="1" applyFill="1"/>
    <xf numFmtId="0" fontId="47" fillId="0" borderId="0" xfId="88" applyFont="1" applyFill="1"/>
    <xf numFmtId="0" fontId="48" fillId="0" borderId="0" xfId="88" applyNumberFormat="1" applyFont="1" applyFill="1" applyAlignment="1" applyProtection="1"/>
    <xf numFmtId="0" fontId="27" fillId="0" borderId="13" xfId="88" applyNumberFormat="1" applyFont="1" applyFill="1" applyBorder="1" applyAlignment="1" applyProtection="1">
      <alignment horizontal="center" wrapText="1"/>
    </xf>
    <xf numFmtId="0" fontId="27" fillId="0" borderId="16" xfId="88" applyNumberFormat="1" applyFont="1" applyFill="1" applyBorder="1" applyAlignment="1" applyProtection="1">
      <alignment horizontal="center" wrapText="1"/>
    </xf>
    <xf numFmtId="0" fontId="27" fillId="0" borderId="14" xfId="88" applyNumberFormat="1" applyFont="1" applyFill="1" applyBorder="1" applyAlignment="1" applyProtection="1">
      <alignment horizontal="center" wrapText="1"/>
    </xf>
    <xf numFmtId="0" fontId="28" fillId="0" borderId="0" xfId="88" applyNumberFormat="1" applyFont="1" applyFill="1" applyAlignment="1" applyProtection="1">
      <alignment horizontal="left" vertical="center" wrapText="1"/>
    </xf>
    <xf numFmtId="0" fontId="27" fillId="0" borderId="13" xfId="88" applyNumberFormat="1" applyFont="1" applyFill="1" applyBorder="1" applyAlignment="1" applyProtection="1">
      <alignment horizontal="center" vertical="center" wrapText="1"/>
    </xf>
    <xf numFmtId="0" fontId="27" fillId="0" borderId="14" xfId="88" applyNumberFormat="1" applyFont="1" applyFill="1" applyBorder="1" applyAlignment="1" applyProtection="1">
      <alignment horizontal="center" vertical="center" wrapText="1"/>
    </xf>
    <xf numFmtId="0" fontId="39" fillId="0" borderId="0" xfId="88" applyNumberFormat="1" applyFont="1" applyFill="1" applyBorder="1" applyAlignment="1" applyProtection="1">
      <alignment horizontal="left" vertical="center" wrapText="1"/>
    </xf>
    <xf numFmtId="0" fontId="29" fillId="0" borderId="0" xfId="88" applyNumberFormat="1" applyFont="1" applyFill="1" applyAlignment="1" applyProtection="1">
      <alignment horizontal="center" vertical="center" wrapText="1"/>
    </xf>
    <xf numFmtId="0" fontId="32" fillId="0" borderId="13" xfId="88" applyNumberFormat="1" applyFont="1" applyFill="1" applyBorder="1" applyAlignment="1" applyProtection="1">
      <alignment horizontal="center" vertical="center" wrapText="1"/>
    </xf>
    <xf numFmtId="0" fontId="32" fillId="0" borderId="16" xfId="88" applyNumberFormat="1" applyFont="1" applyFill="1" applyBorder="1" applyAlignment="1" applyProtection="1">
      <alignment horizontal="center" vertical="center" wrapText="1"/>
    </xf>
    <xf numFmtId="0" fontId="32" fillId="0" borderId="14" xfId="88" applyNumberFormat="1" applyFont="1" applyFill="1" applyBorder="1" applyAlignment="1" applyProtection="1">
      <alignment horizontal="center" vertical="center" wrapText="1"/>
    </xf>
    <xf numFmtId="0" fontId="27" fillId="0" borderId="16" xfId="88" applyNumberFormat="1" applyFont="1" applyFill="1" applyBorder="1" applyAlignment="1" applyProtection="1">
      <alignment horizontal="center" vertical="center" wrapText="1"/>
    </xf>
    <xf numFmtId="0" fontId="28" fillId="0" borderId="17" xfId="88" applyNumberFormat="1" applyFont="1" applyFill="1" applyBorder="1" applyAlignment="1" applyProtection="1">
      <alignment horizontal="center" vertical="center" wrapText="1"/>
    </xf>
    <xf numFmtId="0" fontId="28" fillId="0" borderId="18" xfId="88" applyNumberFormat="1" applyFont="1" applyFill="1" applyBorder="1" applyAlignment="1" applyProtection="1">
      <alignment horizontal="center" vertical="center" wrapText="1"/>
    </xf>
    <xf numFmtId="0" fontId="28" fillId="0" borderId="19" xfId="88" applyNumberFormat="1" applyFont="1" applyFill="1" applyBorder="1" applyAlignment="1" applyProtection="1">
      <alignment horizontal="center" vertical="center" wrapText="1"/>
    </xf>
    <xf numFmtId="0" fontId="28" fillId="0" borderId="15" xfId="88" applyNumberFormat="1" applyFont="1" applyFill="1" applyBorder="1" applyAlignment="1" applyProtection="1">
      <alignment horizontal="center" vertical="center" wrapText="1"/>
    </xf>
  </cellXfs>
  <cellStyles count="10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- Акцент1" xfId="13" builtinId="31" customBuiltin="1"/>
    <cellStyle name="40% - Акцент2" xfId="14" builtinId="35" customBuiltin="1"/>
    <cellStyle name="40% - Акцент3" xfId="15" builtinId="39" customBuiltin="1"/>
    <cellStyle name="40% - Акцент4" xfId="16" builtinId="43" customBuiltin="1"/>
    <cellStyle name="40% - Акцент5" xfId="17" builtinId="47" customBuiltin="1"/>
    <cellStyle name="40% - Акцент6" xfId="18" builtinId="51" customBuiltin="1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- Акцент1" xfId="25" builtinId="32" customBuiltin="1"/>
    <cellStyle name="60% - Акцент2" xfId="26" builtinId="36" customBuiltin="1"/>
    <cellStyle name="60% - Акцент3" xfId="27" builtinId="40" customBuiltin="1"/>
    <cellStyle name="60% - Акцент4" xfId="28" builtinId="44" customBuiltin="1"/>
    <cellStyle name="60% - Акцент5" xfId="29" builtinId="48" customBuiltin="1"/>
    <cellStyle name="60% - Акцент6" xfId="30" builtinId="52" customBuiltin="1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meresha_07" xfId="37"/>
    <cellStyle name="Акцент1" xfId="38" builtinId="29" customBuiltin="1"/>
    <cellStyle name="Акцент2" xfId="39" builtinId="33" customBuiltin="1"/>
    <cellStyle name="Акцент3" xfId="40" builtinId="37" customBuiltin="1"/>
    <cellStyle name="Акцент4" xfId="41" builtinId="41" customBuiltin="1"/>
    <cellStyle name="Акцент5" xfId="42" builtinId="45" customBuiltin="1"/>
    <cellStyle name="Акцент6" xfId="43" builtinId="49" customBuiltin="1"/>
    <cellStyle name="Акцентування1" xfId="44"/>
    <cellStyle name="Акцентування2" xfId="45"/>
    <cellStyle name="Акцентування3" xfId="46"/>
    <cellStyle name="Акцентування4" xfId="47"/>
    <cellStyle name="Акцентування5" xfId="48"/>
    <cellStyle name="Акцентування6" xfId="49"/>
    <cellStyle name="Ввід" xfId="50"/>
    <cellStyle name="Ввод " xfId="51" builtinId="20" customBuiltin="1"/>
    <cellStyle name="Вывод" xfId="52" builtinId="21" customBuiltin="1"/>
    <cellStyle name="Вычисление" xfId="53" builtinId="22" customBuiltin="1"/>
    <cellStyle name="Добре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Звичайний 10" xfId="59"/>
    <cellStyle name="Звичайний 11" xfId="60"/>
    <cellStyle name="Звичайний 12" xfId="61"/>
    <cellStyle name="Звичайний 13" xfId="62"/>
    <cellStyle name="Звичайний 14" xfId="63"/>
    <cellStyle name="Звичайний 15" xfId="64"/>
    <cellStyle name="Звичайний 16" xfId="65"/>
    <cellStyle name="Звичайний 17" xfId="66"/>
    <cellStyle name="Звичайний 18" xfId="67"/>
    <cellStyle name="Звичайний 19" xfId="68"/>
    <cellStyle name="Звичайний 2" xfId="69"/>
    <cellStyle name="Звичайний 20" xfId="70"/>
    <cellStyle name="Звичайний 3" xfId="71"/>
    <cellStyle name="Звичайний 4" xfId="72"/>
    <cellStyle name="Звичайний 5" xfId="73"/>
    <cellStyle name="Звичайний 6" xfId="74"/>
    <cellStyle name="Звичайний 7" xfId="75"/>
    <cellStyle name="Звичайний 8" xfId="76"/>
    <cellStyle name="Звичайний 9" xfId="77"/>
    <cellStyle name="Звичайний_Додаток _ 3 зм_ни 4575" xfId="78"/>
    <cellStyle name="Зв'язана клітинка" xfId="79"/>
    <cellStyle name="Итог" xfId="80" builtinId="25" customBuiltin="1"/>
    <cellStyle name="Контрольна клітинка" xfId="81"/>
    <cellStyle name="Контрольная ячейка" xfId="82" builtinId="23" customBuiltin="1"/>
    <cellStyle name="Назва" xfId="83"/>
    <cellStyle name="Название" xfId="84" builtinId="15" customBuiltin="1"/>
    <cellStyle name="Нейтральный" xfId="85" builtinId="28" customBuiltin="1"/>
    <cellStyle name="Обчислення" xfId="86"/>
    <cellStyle name="Обычный" xfId="0" builtinId="0"/>
    <cellStyle name="Обычный 2" xfId="87"/>
    <cellStyle name="Обычный_Додаток 4" xfId="88"/>
    <cellStyle name="Підсумок" xfId="89"/>
    <cellStyle name="Плохой" xfId="90" builtinId="27" customBuiltin="1"/>
    <cellStyle name="Поганий" xfId="91"/>
    <cellStyle name="Пояснение" xfId="92" builtinId="53" customBuiltin="1"/>
    <cellStyle name="Примечание" xfId="93" builtinId="10" customBuiltin="1"/>
    <cellStyle name="Примітка" xfId="94"/>
    <cellStyle name="Результат" xfId="95"/>
    <cellStyle name="Связанная ячейка" xfId="96" builtinId="24" customBuiltin="1"/>
    <cellStyle name="Середній" xfId="97"/>
    <cellStyle name="Стиль 1" xfId="98"/>
    <cellStyle name="Текст попередження" xfId="99"/>
    <cellStyle name="Текст пояснення" xfId="100"/>
    <cellStyle name="Текст предупреждения" xfId="101" builtinId="11" customBuiltin="1"/>
    <cellStyle name="Хороший" xfId="10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20"/>
  <sheetViews>
    <sheetView showGridLines="0" showZeros="0" tabSelected="1" zoomScaleNormal="100" workbookViewId="0">
      <selection activeCell="N2" sqref="N2:P2"/>
    </sheetView>
  </sheetViews>
  <sheetFormatPr defaultColWidth="7.85546875" defaultRowHeight="12.75"/>
  <cols>
    <col min="1" max="1" width="13" style="1" customWidth="1"/>
    <col min="2" max="2" width="10.28515625" style="3" customWidth="1"/>
    <col min="3" max="3" width="10.140625" style="3" customWidth="1"/>
    <col min="4" max="4" width="35.140625" style="3" customWidth="1"/>
    <col min="5" max="5" width="10.5703125" style="3" customWidth="1"/>
    <col min="6" max="8" width="10.85546875" style="3" customWidth="1"/>
    <col min="9" max="9" width="12.140625" style="3" customWidth="1"/>
    <col min="10" max="12" width="11.140625" style="3" customWidth="1"/>
    <col min="13" max="13" width="13" style="3" customWidth="1"/>
    <col min="14" max="16" width="11.28515625" style="3" customWidth="1"/>
    <col min="17" max="16384" width="7.85546875" style="3"/>
  </cols>
  <sheetData>
    <row r="2" spans="1:20" ht="79.5" customHeight="1">
      <c r="B2" s="1"/>
      <c r="C2" s="1"/>
      <c r="D2" s="2"/>
      <c r="E2" s="2"/>
      <c r="F2" s="2"/>
      <c r="G2" s="2"/>
      <c r="H2" s="2"/>
      <c r="I2" s="2"/>
      <c r="J2" s="2"/>
      <c r="K2" s="2"/>
      <c r="M2" s="4"/>
      <c r="N2" s="49" t="s">
        <v>0</v>
      </c>
      <c r="O2" s="49"/>
      <c r="P2" s="49"/>
    </row>
    <row r="3" spans="1:20" ht="32.450000000000003" customHeight="1">
      <c r="B3" s="1"/>
      <c r="C3" s="1"/>
      <c r="D3" s="53" t="s">
        <v>1</v>
      </c>
      <c r="E3" s="53"/>
      <c r="F3" s="53"/>
      <c r="G3" s="53"/>
      <c r="H3" s="53"/>
      <c r="I3" s="53"/>
      <c r="J3" s="53"/>
      <c r="K3" s="53"/>
      <c r="L3" s="53"/>
      <c r="M3" s="5"/>
      <c r="N3" s="5"/>
      <c r="O3" s="5"/>
      <c r="P3" s="5"/>
    </row>
    <row r="4" spans="1:20" ht="24.75" customHeight="1">
      <c r="B4" s="6"/>
      <c r="C4" s="7"/>
      <c r="D4" s="53"/>
      <c r="E4" s="53"/>
      <c r="F4" s="53"/>
      <c r="G4" s="53"/>
      <c r="H4" s="53"/>
      <c r="I4" s="53"/>
      <c r="J4" s="53"/>
      <c r="K4" s="53"/>
      <c r="L4" s="53"/>
      <c r="M4" s="1"/>
      <c r="N4" s="1"/>
      <c r="O4" s="1"/>
      <c r="P4" s="8"/>
      <c r="Q4" s="2"/>
      <c r="R4" s="2"/>
      <c r="S4" s="2"/>
      <c r="T4" s="2"/>
    </row>
    <row r="5" spans="1:20" ht="15.75" customHeight="1">
      <c r="B5" s="6"/>
      <c r="C5" s="7"/>
      <c r="D5" s="9"/>
      <c r="E5" s="9"/>
      <c r="F5" s="9"/>
      <c r="G5" s="9"/>
      <c r="H5" s="9"/>
      <c r="I5" s="9"/>
      <c r="J5" s="9"/>
      <c r="K5" s="9"/>
      <c r="L5" s="9"/>
      <c r="M5" s="1"/>
      <c r="N5" s="1"/>
      <c r="O5" s="1"/>
      <c r="P5" s="10" t="s">
        <v>2</v>
      </c>
      <c r="Q5" s="2"/>
      <c r="R5" s="2"/>
      <c r="S5" s="2"/>
      <c r="T5" s="2"/>
    </row>
    <row r="6" spans="1:20" ht="30.75" customHeight="1">
      <c r="A6" s="46" t="s">
        <v>3</v>
      </c>
      <c r="B6" s="54" t="s">
        <v>4</v>
      </c>
      <c r="C6" s="54" t="s">
        <v>5</v>
      </c>
      <c r="D6" s="50" t="s">
        <v>6</v>
      </c>
      <c r="E6" s="58" t="s">
        <v>7</v>
      </c>
      <c r="F6" s="58"/>
      <c r="G6" s="58"/>
      <c r="H6" s="59"/>
      <c r="I6" s="60" t="s">
        <v>8</v>
      </c>
      <c r="J6" s="58"/>
      <c r="K6" s="58"/>
      <c r="L6" s="58"/>
      <c r="M6" s="61" t="s">
        <v>9</v>
      </c>
      <c r="N6" s="61"/>
      <c r="O6" s="61"/>
      <c r="P6" s="61"/>
      <c r="Q6" s="2"/>
      <c r="R6" s="2"/>
      <c r="S6" s="2"/>
      <c r="T6" s="2"/>
    </row>
    <row r="7" spans="1:20" ht="28.5" customHeight="1">
      <c r="A7" s="47"/>
      <c r="B7" s="55"/>
      <c r="C7" s="55"/>
      <c r="D7" s="57"/>
      <c r="E7" s="50" t="s">
        <v>10</v>
      </c>
      <c r="F7" s="50" t="s">
        <v>11</v>
      </c>
      <c r="G7" s="11" t="s">
        <v>12</v>
      </c>
      <c r="H7" s="50" t="s">
        <v>13</v>
      </c>
      <c r="I7" s="50" t="s">
        <v>10</v>
      </c>
      <c r="J7" s="50" t="s">
        <v>11</v>
      </c>
      <c r="K7" s="11" t="s">
        <v>12</v>
      </c>
      <c r="L7" s="50" t="s">
        <v>13</v>
      </c>
      <c r="M7" s="50" t="s">
        <v>10</v>
      </c>
      <c r="N7" s="50" t="s">
        <v>11</v>
      </c>
      <c r="O7" s="11" t="s">
        <v>12</v>
      </c>
      <c r="P7" s="50" t="s">
        <v>13</v>
      </c>
      <c r="Q7" s="2"/>
      <c r="R7" s="2"/>
      <c r="S7" s="2"/>
      <c r="T7" s="2"/>
    </row>
    <row r="8" spans="1:20" ht="50.25" customHeight="1">
      <c r="A8" s="48"/>
      <c r="B8" s="56"/>
      <c r="C8" s="56"/>
      <c r="D8" s="51"/>
      <c r="E8" s="51"/>
      <c r="F8" s="51"/>
      <c r="G8" s="13" t="s">
        <v>14</v>
      </c>
      <c r="H8" s="51"/>
      <c r="I8" s="51"/>
      <c r="J8" s="51"/>
      <c r="K8" s="11" t="s">
        <v>14</v>
      </c>
      <c r="L8" s="51"/>
      <c r="M8" s="51"/>
      <c r="N8" s="51"/>
      <c r="O8" s="13" t="s">
        <v>14</v>
      </c>
      <c r="P8" s="51"/>
      <c r="Q8" s="2"/>
      <c r="R8" s="2"/>
      <c r="S8" s="2"/>
      <c r="T8" s="2"/>
    </row>
    <row r="9" spans="1:20" s="18" customFormat="1" ht="44.25" customHeight="1">
      <c r="A9" s="14">
        <v>1100000</v>
      </c>
      <c r="B9" s="15"/>
      <c r="C9" s="15"/>
      <c r="D9" s="16" t="s">
        <v>15</v>
      </c>
      <c r="E9" s="17">
        <f t="shared" ref="E9:O9" si="0">E10</f>
        <v>1000000</v>
      </c>
      <c r="F9" s="17">
        <f t="shared" si="0"/>
        <v>322200</v>
      </c>
      <c r="G9" s="17">
        <f t="shared" si="0"/>
        <v>0</v>
      </c>
      <c r="H9" s="17">
        <f t="shared" si="0"/>
        <v>1322200</v>
      </c>
      <c r="I9" s="17">
        <f t="shared" si="0"/>
        <v>0</v>
      </c>
      <c r="J9" s="17">
        <f t="shared" si="0"/>
        <v>-325000</v>
      </c>
      <c r="K9" s="17">
        <f t="shared" si="0"/>
        <v>0</v>
      </c>
      <c r="L9" s="17">
        <f t="shared" si="0"/>
        <v>-325000</v>
      </c>
      <c r="M9" s="17">
        <f t="shared" si="0"/>
        <v>1000000</v>
      </c>
      <c r="N9" s="17">
        <f t="shared" si="0"/>
        <v>-2800</v>
      </c>
      <c r="O9" s="17">
        <f t="shared" si="0"/>
        <v>0</v>
      </c>
      <c r="P9" s="17">
        <f t="shared" ref="P9:P16" si="1">H9+L9</f>
        <v>997200</v>
      </c>
    </row>
    <row r="10" spans="1:20" s="18" customFormat="1" ht="64.5" customHeight="1">
      <c r="A10" s="19">
        <v>1118100</v>
      </c>
      <c r="B10" s="15"/>
      <c r="C10" s="15"/>
      <c r="D10" s="20" t="s">
        <v>16</v>
      </c>
      <c r="E10" s="17">
        <f t="shared" ref="E10:O10" si="2">E11+E12</f>
        <v>1000000</v>
      </c>
      <c r="F10" s="17">
        <f t="shared" si="2"/>
        <v>322200</v>
      </c>
      <c r="G10" s="17">
        <f t="shared" si="2"/>
        <v>0</v>
      </c>
      <c r="H10" s="17">
        <f t="shared" si="2"/>
        <v>1322200</v>
      </c>
      <c r="I10" s="17">
        <f t="shared" si="2"/>
        <v>0</v>
      </c>
      <c r="J10" s="17">
        <f t="shared" si="2"/>
        <v>-325000</v>
      </c>
      <c r="K10" s="17">
        <f t="shared" si="2"/>
        <v>0</v>
      </c>
      <c r="L10" s="17">
        <f t="shared" si="2"/>
        <v>-325000</v>
      </c>
      <c r="M10" s="17">
        <f t="shared" si="2"/>
        <v>1000000</v>
      </c>
      <c r="N10" s="17">
        <f t="shared" si="2"/>
        <v>-2800</v>
      </c>
      <c r="O10" s="17">
        <f t="shared" si="2"/>
        <v>0</v>
      </c>
      <c r="P10" s="17">
        <f t="shared" si="1"/>
        <v>997200</v>
      </c>
    </row>
    <row r="11" spans="1:20" ht="43.5" customHeight="1">
      <c r="A11" s="14">
        <v>1118103</v>
      </c>
      <c r="B11" s="21" t="s">
        <v>17</v>
      </c>
      <c r="C11" s="22" t="s">
        <v>18</v>
      </c>
      <c r="D11" s="23" t="s">
        <v>19</v>
      </c>
      <c r="E11" s="24">
        <v>1000000</v>
      </c>
      <c r="F11" s="24">
        <v>322200</v>
      </c>
      <c r="G11" s="25"/>
      <c r="H11" s="24">
        <f>SUM(E11:F11)</f>
        <v>1322200</v>
      </c>
      <c r="I11" s="25"/>
      <c r="J11" s="25"/>
      <c r="K11" s="25"/>
      <c r="L11" s="26"/>
      <c r="M11" s="27">
        <f>SUM(E11+I11)</f>
        <v>1000000</v>
      </c>
      <c r="N11" s="27">
        <f>SUM(F11+J11)</f>
        <v>322200</v>
      </c>
      <c r="O11" s="27"/>
      <c r="P11" s="17">
        <f t="shared" si="1"/>
        <v>1322200</v>
      </c>
    </row>
    <row r="12" spans="1:20" ht="43.5" customHeight="1">
      <c r="A12" s="28">
        <v>1118104</v>
      </c>
      <c r="B12" s="21" t="s">
        <v>20</v>
      </c>
      <c r="C12" s="22" t="s">
        <v>18</v>
      </c>
      <c r="D12" s="23" t="s">
        <v>21</v>
      </c>
      <c r="E12" s="25"/>
      <c r="F12" s="25"/>
      <c r="G12" s="25"/>
      <c r="H12" s="24"/>
      <c r="I12" s="25"/>
      <c r="J12" s="24">
        <v>-325000</v>
      </c>
      <c r="K12" s="25"/>
      <c r="L12" s="27">
        <f>SUM(I12:J12)</f>
        <v>-325000</v>
      </c>
      <c r="M12" s="27">
        <f>SUM(E12+I12)</f>
        <v>0</v>
      </c>
      <c r="N12" s="27">
        <f>SUM(F12+J12)</f>
        <v>-325000</v>
      </c>
      <c r="O12" s="27"/>
      <c r="P12" s="17">
        <f t="shared" si="1"/>
        <v>-325000</v>
      </c>
    </row>
    <row r="13" spans="1:20" ht="41.25" customHeight="1">
      <c r="A13" s="29">
        <v>7500000</v>
      </c>
      <c r="B13" s="12"/>
      <c r="C13" s="12"/>
      <c r="D13" s="30" t="s">
        <v>22</v>
      </c>
      <c r="E13" s="31">
        <f t="shared" ref="E13:O13" si="3">E14+E15</f>
        <v>0</v>
      </c>
      <c r="F13" s="31">
        <f t="shared" si="3"/>
        <v>3839200</v>
      </c>
      <c r="G13" s="31">
        <f t="shared" si="3"/>
        <v>3839200</v>
      </c>
      <c r="H13" s="31">
        <f t="shared" si="3"/>
        <v>3839200</v>
      </c>
      <c r="I13" s="31">
        <f t="shared" si="3"/>
        <v>0</v>
      </c>
      <c r="J13" s="31">
        <f t="shared" si="3"/>
        <v>0</v>
      </c>
      <c r="K13" s="31">
        <f t="shared" si="3"/>
        <v>0</v>
      </c>
      <c r="L13" s="31">
        <f t="shared" si="3"/>
        <v>0</v>
      </c>
      <c r="M13" s="31">
        <f t="shared" si="3"/>
        <v>0</v>
      </c>
      <c r="N13" s="31">
        <f t="shared" si="3"/>
        <v>3839200</v>
      </c>
      <c r="O13" s="31">
        <f t="shared" si="3"/>
        <v>3839200</v>
      </c>
      <c r="P13" s="17">
        <f t="shared" si="1"/>
        <v>3839200</v>
      </c>
      <c r="Q13" s="2"/>
      <c r="R13" s="2"/>
      <c r="S13" s="2"/>
      <c r="T13" s="2"/>
    </row>
    <row r="14" spans="1:20" s="38" customFormat="1" ht="63" customHeight="1">
      <c r="A14" s="32">
        <v>7517480</v>
      </c>
      <c r="B14" s="33">
        <v>7480</v>
      </c>
      <c r="C14" s="34" t="s">
        <v>23</v>
      </c>
      <c r="D14" s="35" t="s">
        <v>24</v>
      </c>
      <c r="E14" s="31"/>
      <c r="F14" s="31">
        <v>3839200</v>
      </c>
      <c r="G14" s="36">
        <v>3839200</v>
      </c>
      <c r="H14" s="31">
        <f>E14+F14</f>
        <v>3839200</v>
      </c>
      <c r="I14" s="31"/>
      <c r="J14" s="31"/>
      <c r="K14" s="36"/>
      <c r="L14" s="31"/>
      <c r="M14" s="31">
        <f t="shared" ref="M14:O15" si="4">E14+I14</f>
        <v>0</v>
      </c>
      <c r="N14" s="31">
        <f t="shared" si="4"/>
        <v>3839200</v>
      </c>
      <c r="O14" s="31">
        <f t="shared" si="4"/>
        <v>3839200</v>
      </c>
      <c r="P14" s="17">
        <f t="shared" si="1"/>
        <v>3839200</v>
      </c>
      <c r="Q14" s="37"/>
      <c r="R14" s="37"/>
      <c r="S14" s="37"/>
      <c r="T14" s="37"/>
    </row>
    <row r="15" spans="1:20" s="38" customFormat="1" ht="90.75" customHeight="1">
      <c r="A15" s="32">
        <v>7517490</v>
      </c>
      <c r="B15" s="33">
        <v>7490</v>
      </c>
      <c r="C15" s="34" t="s">
        <v>23</v>
      </c>
      <c r="D15" s="35" t="s">
        <v>25</v>
      </c>
      <c r="E15" s="31"/>
      <c r="F15" s="31"/>
      <c r="G15" s="36"/>
      <c r="H15" s="31"/>
      <c r="I15" s="31"/>
      <c r="J15" s="31"/>
      <c r="K15" s="39"/>
      <c r="L15" s="31">
        <f>I15+J15</f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17">
        <f t="shared" si="1"/>
        <v>0</v>
      </c>
      <c r="Q15" s="37"/>
      <c r="R15" s="37"/>
      <c r="S15" s="37"/>
      <c r="T15" s="37"/>
    </row>
    <row r="16" spans="1:20" ht="29.25" customHeight="1">
      <c r="A16" s="40"/>
      <c r="B16" s="41"/>
      <c r="C16" s="22"/>
      <c r="D16" s="16" t="s">
        <v>26</v>
      </c>
      <c r="E16" s="42">
        <f t="shared" ref="E16:O16" si="5">E13+E9</f>
        <v>1000000</v>
      </c>
      <c r="F16" s="42">
        <f t="shared" si="5"/>
        <v>4161400</v>
      </c>
      <c r="G16" s="42">
        <f t="shared" si="5"/>
        <v>3839200</v>
      </c>
      <c r="H16" s="42">
        <f t="shared" si="5"/>
        <v>5161400</v>
      </c>
      <c r="I16" s="42">
        <f t="shared" si="5"/>
        <v>0</v>
      </c>
      <c r="J16" s="42">
        <f t="shared" si="5"/>
        <v>-325000</v>
      </c>
      <c r="K16" s="42">
        <f t="shared" si="5"/>
        <v>0</v>
      </c>
      <c r="L16" s="42">
        <f t="shared" si="5"/>
        <v>-325000</v>
      </c>
      <c r="M16" s="42">
        <f t="shared" si="5"/>
        <v>1000000</v>
      </c>
      <c r="N16" s="42">
        <f t="shared" si="5"/>
        <v>3836400</v>
      </c>
      <c r="O16" s="42">
        <f t="shared" si="5"/>
        <v>3839200</v>
      </c>
      <c r="P16" s="42">
        <f t="shared" si="1"/>
        <v>4836400</v>
      </c>
    </row>
    <row r="18" spans="1:16" s="43" customFormat="1" ht="26.25" customHeight="1">
      <c r="A18" s="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ht="20.25">
      <c r="B19" s="44" t="s">
        <v>27</v>
      </c>
    </row>
    <row r="20" spans="1:16">
      <c r="B20" s="45"/>
    </row>
  </sheetData>
  <mergeCells count="19">
    <mergeCell ref="B18:P18"/>
    <mergeCell ref="D3:L4"/>
    <mergeCell ref="B6:B8"/>
    <mergeCell ref="C6:C8"/>
    <mergeCell ref="D6:D8"/>
    <mergeCell ref="E6:H6"/>
    <mergeCell ref="I6:L6"/>
    <mergeCell ref="M6:P6"/>
    <mergeCell ref="E7:E8"/>
    <mergeCell ref="A6:A8"/>
    <mergeCell ref="N2:P2"/>
    <mergeCell ref="P7:P8"/>
    <mergeCell ref="F7:F8"/>
    <mergeCell ref="H7:H8"/>
    <mergeCell ref="I7:I8"/>
    <mergeCell ref="J7:J8"/>
    <mergeCell ref="L7:L8"/>
    <mergeCell ref="M7:M8"/>
    <mergeCell ref="N7:N8"/>
  </mergeCells>
  <phoneticPr fontId="26" type="noConversion"/>
  <printOptions horizontalCentered="1"/>
  <pageMargins left="0.19685039370078741" right="0" top="0.59055118110236227" bottom="0.39370078740157483" header="0.31496062992125984" footer="0.31496062992125984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Company>MFU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Ivancheskyl</cp:lastModifiedBy>
  <dcterms:created xsi:type="dcterms:W3CDTF">2017-01-04T12:37:44Z</dcterms:created>
  <dcterms:modified xsi:type="dcterms:W3CDTF">2017-01-04T15:52:12Z</dcterms:modified>
</cp:coreProperties>
</file>