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20" windowWidth="9720" windowHeight="7320"/>
  </bookViews>
  <sheets>
    <sheet name="скор.ф." sheetId="2" r:id="rId1"/>
  </sheets>
  <definedNames>
    <definedName name="_xlnm.Print_Titles" localSheetId="0">скор.ф.!$5:$7</definedName>
  </definedNames>
  <calcPr calcId="145621" fullCalcOnLoad="1"/>
</workbook>
</file>

<file path=xl/calcChain.xml><?xml version="1.0" encoding="utf-8"?>
<calcChain xmlns="http://schemas.openxmlformats.org/spreadsheetml/2006/main">
  <c r="K119" i="2" l="1"/>
  <c r="J11" i="2"/>
  <c r="J12" i="2"/>
  <c r="J10" i="2" s="1"/>
  <c r="J13" i="2"/>
  <c r="J14" i="2"/>
  <c r="J17" i="2"/>
  <c r="J16" i="2" s="1"/>
  <c r="J18" i="2"/>
  <c r="J19" i="2"/>
  <c r="J20" i="2"/>
  <c r="J21" i="2"/>
  <c r="J26" i="2"/>
  <c r="J33" i="2"/>
  <c r="J34" i="2"/>
  <c r="J35" i="2"/>
  <c r="J46" i="2"/>
  <c r="J47" i="2"/>
  <c r="J56" i="2"/>
  <c r="J65" i="2"/>
  <c r="J71" i="2"/>
  <c r="J72" i="2"/>
  <c r="J78" i="2"/>
  <c r="J24" i="2"/>
  <c r="I10" i="2"/>
  <c r="I16" i="2"/>
  <c r="I8" i="2" s="1"/>
  <c r="I92" i="2" s="1"/>
  <c r="I95" i="2" s="1"/>
  <c r="I24" i="2"/>
  <c r="J131" i="2"/>
  <c r="J133" i="2"/>
  <c r="J134" i="2"/>
  <c r="J130" i="2"/>
  <c r="K130" i="2"/>
  <c r="I130" i="2"/>
  <c r="J125" i="2"/>
  <c r="J127" i="2"/>
  <c r="J128" i="2"/>
  <c r="J124" i="2"/>
  <c r="J129" i="2"/>
  <c r="K124" i="2"/>
  <c r="K118" i="2"/>
  <c r="I124" i="2"/>
  <c r="I119" i="2"/>
  <c r="L119" i="2" s="1"/>
  <c r="L120" i="2"/>
  <c r="K121" i="2"/>
  <c r="I121" i="2"/>
  <c r="L121" i="2" s="1"/>
  <c r="L122" i="2"/>
  <c r="L123" i="2"/>
  <c r="L124" i="2"/>
  <c r="L125" i="2"/>
  <c r="K126" i="2"/>
  <c r="I126" i="2"/>
  <c r="L126" i="2"/>
  <c r="L127" i="2"/>
  <c r="L128" i="2"/>
  <c r="L129" i="2"/>
  <c r="L130" i="2"/>
  <c r="L131" i="2"/>
  <c r="K132" i="2"/>
  <c r="I132" i="2"/>
  <c r="L132" i="2"/>
  <c r="L133" i="2"/>
  <c r="L134" i="2"/>
  <c r="K114" i="2"/>
  <c r="K115" i="2"/>
  <c r="K116" i="2"/>
  <c r="K101" i="2"/>
  <c r="K113" i="2" s="1"/>
  <c r="K105" i="2"/>
  <c r="K109" i="2"/>
  <c r="J105" i="2"/>
  <c r="I105" i="2"/>
  <c r="J101" i="2"/>
  <c r="I101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6" i="2"/>
  <c r="L57" i="2"/>
  <c r="L58" i="2"/>
  <c r="L59" i="2"/>
  <c r="L60" i="2"/>
  <c r="L61" i="2"/>
  <c r="L62" i="2"/>
  <c r="L63" i="2"/>
  <c r="L65" i="2"/>
  <c r="L66" i="2"/>
  <c r="L70" i="2"/>
  <c r="L71" i="2"/>
  <c r="L72" i="2"/>
  <c r="K73" i="2"/>
  <c r="L73" i="2" s="1"/>
  <c r="K74" i="2"/>
  <c r="L74" i="2" s="1"/>
  <c r="K75" i="2"/>
  <c r="L75" i="2" s="1"/>
  <c r="K76" i="2"/>
  <c r="L76" i="2" s="1"/>
  <c r="K77" i="2"/>
  <c r="L77" i="2" s="1"/>
  <c r="L78" i="2"/>
  <c r="K24" i="2"/>
  <c r="L24" i="2"/>
  <c r="L11" i="2"/>
  <c r="L12" i="2"/>
  <c r="L13" i="2"/>
  <c r="L14" i="2"/>
  <c r="L15" i="2"/>
  <c r="L17" i="2"/>
  <c r="L18" i="2"/>
  <c r="L19" i="2"/>
  <c r="L20" i="2"/>
  <c r="L21" i="2"/>
  <c r="K16" i="2"/>
  <c r="L16" i="2" s="1"/>
  <c r="K10" i="2"/>
  <c r="L10" i="2" s="1"/>
  <c r="K88" i="2"/>
  <c r="I88" i="2"/>
  <c r="L88" i="2" s="1"/>
  <c r="J88" i="2"/>
  <c r="K91" i="2"/>
  <c r="K79" i="2"/>
  <c r="I79" i="2"/>
  <c r="L79" i="2"/>
  <c r="K80" i="2"/>
  <c r="I80" i="2"/>
  <c r="L80" i="2" s="1"/>
  <c r="K81" i="2"/>
  <c r="I81" i="2"/>
  <c r="L81" i="2"/>
  <c r="K82" i="2"/>
  <c r="I82" i="2"/>
  <c r="L82" i="2" s="1"/>
  <c r="K83" i="2"/>
  <c r="I83" i="2"/>
  <c r="L83" i="2"/>
  <c r="K84" i="2"/>
  <c r="I84" i="2"/>
  <c r="L84" i="2" s="1"/>
  <c r="K85" i="2"/>
  <c r="I85" i="2"/>
  <c r="L85" i="2"/>
  <c r="K86" i="2"/>
  <c r="I86" i="2"/>
  <c r="L86" i="2" s="1"/>
  <c r="K87" i="2"/>
  <c r="I87" i="2"/>
  <c r="L87" i="2"/>
  <c r="K89" i="2"/>
  <c r="I89" i="2"/>
  <c r="L89" i="2" s="1"/>
  <c r="K90" i="2"/>
  <c r="I90" i="2"/>
  <c r="L90" i="2"/>
  <c r="I91" i="2"/>
  <c r="L91" i="2"/>
  <c r="O131" i="2"/>
  <c r="G147" i="2"/>
  <c r="G148" i="2"/>
  <c r="G149" i="2"/>
  <c r="D125" i="2"/>
  <c r="F125" i="2"/>
  <c r="E125" i="2"/>
  <c r="H125" i="2"/>
  <c r="N125" i="2"/>
  <c r="O125" i="2"/>
  <c r="P125" i="2"/>
  <c r="Q125" i="2"/>
  <c r="H20" i="2"/>
  <c r="D131" i="2"/>
  <c r="E131" i="2"/>
  <c r="F131" i="2"/>
  <c r="G131" i="2"/>
  <c r="H131" i="2"/>
  <c r="C131" i="2"/>
  <c r="G125" i="2"/>
  <c r="C125" i="2"/>
  <c r="D120" i="2"/>
  <c r="E120" i="2"/>
  <c r="F120" i="2"/>
  <c r="G120" i="2"/>
  <c r="H120" i="2"/>
  <c r="J120" i="2"/>
  <c r="J119" i="2" s="1"/>
  <c r="J118" i="2" s="1"/>
  <c r="N120" i="2"/>
  <c r="O120" i="2"/>
  <c r="P120" i="2"/>
  <c r="Q120" i="2"/>
  <c r="C120" i="2"/>
  <c r="P131" i="2"/>
  <c r="Q131" i="2"/>
  <c r="N131" i="2"/>
  <c r="D87" i="2"/>
  <c r="E87" i="2"/>
  <c r="F87" i="2"/>
  <c r="G87" i="2"/>
  <c r="H87" i="2"/>
  <c r="J87" i="2"/>
  <c r="N87" i="2"/>
  <c r="O87" i="2"/>
  <c r="P87" i="2"/>
  <c r="Q87" i="2"/>
  <c r="C87" i="2"/>
  <c r="J121" i="2"/>
  <c r="J122" i="2"/>
  <c r="J123" i="2"/>
  <c r="J126" i="2"/>
  <c r="J132" i="2"/>
  <c r="E145" i="2"/>
  <c r="G145" i="2"/>
  <c r="E146" i="2"/>
  <c r="G146" i="2"/>
  <c r="E147" i="2"/>
  <c r="E148" i="2"/>
  <c r="E149" i="2"/>
  <c r="C136" i="2"/>
  <c r="C137" i="2"/>
  <c r="C138" i="2"/>
  <c r="C139" i="2"/>
  <c r="C140" i="2"/>
  <c r="C141" i="2"/>
  <c r="C142" i="2"/>
  <c r="C143" i="2"/>
  <c r="C144" i="2"/>
  <c r="C135" i="2"/>
  <c r="E161" i="2"/>
  <c r="G161" i="2"/>
  <c r="E162" i="2"/>
  <c r="G162" i="2"/>
  <c r="C158" i="2"/>
  <c r="C159" i="2"/>
  <c r="C160" i="2"/>
  <c r="C157" i="2"/>
  <c r="D118" i="2"/>
  <c r="E118" i="2"/>
  <c r="F118" i="2"/>
  <c r="G118" i="2"/>
  <c r="H118" i="2"/>
  <c r="N118" i="2"/>
  <c r="O118" i="2"/>
  <c r="P118" i="2"/>
  <c r="Q118" i="2"/>
  <c r="C118" i="2"/>
  <c r="D8" i="2"/>
  <c r="E8" i="2"/>
  <c r="F8" i="2"/>
  <c r="G8" i="2"/>
  <c r="H8" i="2"/>
  <c r="N8" i="2"/>
  <c r="O8" i="2"/>
  <c r="P8" i="2"/>
  <c r="Q8" i="2"/>
  <c r="D10" i="2"/>
  <c r="E10" i="2"/>
  <c r="F10" i="2"/>
  <c r="G10" i="2"/>
  <c r="H10" i="2"/>
  <c r="N10" i="2"/>
  <c r="O10" i="2"/>
  <c r="P10" i="2"/>
  <c r="Q10" i="2"/>
  <c r="D11" i="2"/>
  <c r="E11" i="2"/>
  <c r="F11" i="2"/>
  <c r="G11" i="2"/>
  <c r="H11" i="2"/>
  <c r="N11" i="2"/>
  <c r="O11" i="2"/>
  <c r="P11" i="2"/>
  <c r="Q11" i="2"/>
  <c r="D12" i="2"/>
  <c r="E12" i="2"/>
  <c r="F12" i="2"/>
  <c r="G12" i="2"/>
  <c r="H12" i="2"/>
  <c r="N12" i="2"/>
  <c r="O12" i="2"/>
  <c r="P12" i="2"/>
  <c r="Q12" i="2"/>
  <c r="D13" i="2"/>
  <c r="E13" i="2"/>
  <c r="F13" i="2"/>
  <c r="G13" i="2"/>
  <c r="H13" i="2"/>
  <c r="N13" i="2"/>
  <c r="O13" i="2"/>
  <c r="P13" i="2"/>
  <c r="Q13" i="2"/>
  <c r="D14" i="2"/>
  <c r="E14" i="2"/>
  <c r="F14" i="2"/>
  <c r="G14" i="2"/>
  <c r="H14" i="2"/>
  <c r="N14" i="2"/>
  <c r="O14" i="2"/>
  <c r="P14" i="2"/>
  <c r="Q14" i="2"/>
  <c r="D16" i="2"/>
  <c r="E16" i="2"/>
  <c r="F16" i="2"/>
  <c r="G16" i="2"/>
  <c r="H16" i="2"/>
  <c r="N16" i="2"/>
  <c r="O16" i="2"/>
  <c r="P16" i="2"/>
  <c r="Q16" i="2"/>
  <c r="D17" i="2"/>
  <c r="E17" i="2"/>
  <c r="F17" i="2"/>
  <c r="G17" i="2"/>
  <c r="H17" i="2"/>
  <c r="N17" i="2"/>
  <c r="O17" i="2"/>
  <c r="P17" i="2"/>
  <c r="Q17" i="2"/>
  <c r="D18" i="2"/>
  <c r="E18" i="2"/>
  <c r="F18" i="2"/>
  <c r="G18" i="2"/>
  <c r="H18" i="2"/>
  <c r="N18" i="2"/>
  <c r="O18" i="2"/>
  <c r="P18" i="2"/>
  <c r="Q18" i="2"/>
  <c r="D19" i="2"/>
  <c r="E19" i="2"/>
  <c r="F19" i="2"/>
  <c r="G19" i="2"/>
  <c r="H19" i="2"/>
  <c r="N19" i="2"/>
  <c r="O19" i="2"/>
  <c r="P19" i="2"/>
  <c r="Q19" i="2"/>
  <c r="D20" i="2"/>
  <c r="E20" i="2"/>
  <c r="F20" i="2"/>
  <c r="G20" i="2"/>
  <c r="N20" i="2"/>
  <c r="O20" i="2"/>
  <c r="P20" i="2"/>
  <c r="Q20" i="2"/>
  <c r="D21" i="2"/>
  <c r="E21" i="2"/>
  <c r="F21" i="2"/>
  <c r="G21" i="2"/>
  <c r="H21" i="2"/>
  <c r="N21" i="2"/>
  <c r="O21" i="2"/>
  <c r="P21" i="2"/>
  <c r="Q21" i="2"/>
  <c r="D24" i="2"/>
  <c r="E24" i="2"/>
  <c r="F24" i="2"/>
  <c r="G24" i="2"/>
  <c r="H24" i="2"/>
  <c r="N24" i="2"/>
  <c r="O24" i="2"/>
  <c r="P24" i="2"/>
  <c r="Q24" i="2"/>
  <c r="D26" i="2"/>
  <c r="E26" i="2"/>
  <c r="F26" i="2"/>
  <c r="G26" i="2"/>
  <c r="H26" i="2"/>
  <c r="N26" i="2"/>
  <c r="O26" i="2"/>
  <c r="P26" i="2"/>
  <c r="Q26" i="2"/>
  <c r="D33" i="2"/>
  <c r="E33" i="2"/>
  <c r="F33" i="2"/>
  <c r="G33" i="2"/>
  <c r="H33" i="2"/>
  <c r="N33" i="2"/>
  <c r="O33" i="2"/>
  <c r="P33" i="2"/>
  <c r="Q33" i="2"/>
  <c r="D34" i="2"/>
  <c r="E34" i="2"/>
  <c r="F34" i="2"/>
  <c r="G34" i="2"/>
  <c r="H34" i="2"/>
  <c r="N34" i="2"/>
  <c r="O34" i="2"/>
  <c r="P34" i="2"/>
  <c r="Q34" i="2"/>
  <c r="D35" i="2"/>
  <c r="E35" i="2"/>
  <c r="F35" i="2"/>
  <c r="G35" i="2"/>
  <c r="H35" i="2"/>
  <c r="N35" i="2"/>
  <c r="O35" i="2"/>
  <c r="P35" i="2"/>
  <c r="Q35" i="2"/>
  <c r="D46" i="2"/>
  <c r="E46" i="2"/>
  <c r="F46" i="2"/>
  <c r="G46" i="2"/>
  <c r="H46" i="2"/>
  <c r="N46" i="2"/>
  <c r="O46" i="2"/>
  <c r="P46" i="2"/>
  <c r="Q46" i="2"/>
  <c r="D47" i="2"/>
  <c r="E47" i="2"/>
  <c r="F47" i="2"/>
  <c r="G47" i="2"/>
  <c r="H47" i="2"/>
  <c r="N47" i="2"/>
  <c r="O47" i="2"/>
  <c r="P47" i="2"/>
  <c r="Q47" i="2"/>
  <c r="D56" i="2"/>
  <c r="E56" i="2"/>
  <c r="F56" i="2"/>
  <c r="G56" i="2"/>
  <c r="H56" i="2"/>
  <c r="N56" i="2"/>
  <c r="O56" i="2"/>
  <c r="P56" i="2"/>
  <c r="Q56" i="2"/>
  <c r="D65" i="2"/>
  <c r="E65" i="2"/>
  <c r="F65" i="2"/>
  <c r="G65" i="2"/>
  <c r="H65" i="2"/>
  <c r="N65" i="2"/>
  <c r="O65" i="2"/>
  <c r="P65" i="2"/>
  <c r="Q65" i="2"/>
  <c r="D71" i="2"/>
  <c r="E71" i="2"/>
  <c r="F71" i="2"/>
  <c r="G71" i="2"/>
  <c r="H71" i="2"/>
  <c r="N71" i="2"/>
  <c r="O71" i="2"/>
  <c r="P71" i="2"/>
  <c r="Q71" i="2"/>
  <c r="D72" i="2"/>
  <c r="E72" i="2"/>
  <c r="F72" i="2"/>
  <c r="G72" i="2"/>
  <c r="H72" i="2"/>
  <c r="N72" i="2"/>
  <c r="O72" i="2"/>
  <c r="P72" i="2"/>
  <c r="Q72" i="2"/>
  <c r="D78" i="2"/>
  <c r="E78" i="2"/>
  <c r="F78" i="2"/>
  <c r="G78" i="2"/>
  <c r="H78" i="2"/>
  <c r="N78" i="2"/>
  <c r="O78" i="2"/>
  <c r="P78" i="2"/>
  <c r="Q78" i="2"/>
  <c r="D79" i="2"/>
  <c r="E79" i="2"/>
  <c r="F79" i="2"/>
  <c r="G79" i="2"/>
  <c r="H79" i="2"/>
  <c r="J79" i="2"/>
  <c r="N79" i="2"/>
  <c r="O79" i="2"/>
  <c r="P79" i="2"/>
  <c r="Q79" i="2"/>
  <c r="D80" i="2"/>
  <c r="E80" i="2"/>
  <c r="F80" i="2"/>
  <c r="G80" i="2"/>
  <c r="H80" i="2"/>
  <c r="J80" i="2"/>
  <c r="N80" i="2"/>
  <c r="O80" i="2"/>
  <c r="P80" i="2"/>
  <c r="Q80" i="2"/>
  <c r="D81" i="2"/>
  <c r="E81" i="2"/>
  <c r="F81" i="2"/>
  <c r="G81" i="2"/>
  <c r="H81" i="2"/>
  <c r="J81" i="2"/>
  <c r="N81" i="2"/>
  <c r="O81" i="2"/>
  <c r="P81" i="2"/>
  <c r="Q81" i="2"/>
  <c r="D82" i="2"/>
  <c r="E82" i="2"/>
  <c r="F82" i="2"/>
  <c r="G82" i="2"/>
  <c r="H82" i="2"/>
  <c r="J82" i="2"/>
  <c r="N82" i="2"/>
  <c r="O82" i="2"/>
  <c r="P82" i="2"/>
  <c r="Q82" i="2"/>
  <c r="D83" i="2"/>
  <c r="E83" i="2"/>
  <c r="F83" i="2"/>
  <c r="G83" i="2"/>
  <c r="H83" i="2"/>
  <c r="J83" i="2"/>
  <c r="N83" i="2"/>
  <c r="O83" i="2"/>
  <c r="P83" i="2"/>
  <c r="Q83" i="2"/>
  <c r="D84" i="2"/>
  <c r="E84" i="2"/>
  <c r="F84" i="2"/>
  <c r="G84" i="2"/>
  <c r="H84" i="2"/>
  <c r="J84" i="2"/>
  <c r="N84" i="2"/>
  <c r="O84" i="2"/>
  <c r="P84" i="2"/>
  <c r="Q84" i="2"/>
  <c r="D85" i="2"/>
  <c r="E85" i="2"/>
  <c r="F85" i="2"/>
  <c r="G85" i="2"/>
  <c r="H85" i="2"/>
  <c r="J85" i="2"/>
  <c r="N85" i="2"/>
  <c r="O85" i="2"/>
  <c r="P85" i="2"/>
  <c r="Q85" i="2"/>
  <c r="D86" i="2"/>
  <c r="E86" i="2"/>
  <c r="F86" i="2"/>
  <c r="G86" i="2"/>
  <c r="H86" i="2"/>
  <c r="J86" i="2"/>
  <c r="N86" i="2"/>
  <c r="O86" i="2"/>
  <c r="P86" i="2"/>
  <c r="Q86" i="2"/>
  <c r="D89" i="2"/>
  <c r="E89" i="2"/>
  <c r="F89" i="2"/>
  <c r="G89" i="2"/>
  <c r="H89" i="2"/>
  <c r="J89" i="2"/>
  <c r="N89" i="2"/>
  <c r="O89" i="2"/>
  <c r="P89" i="2"/>
  <c r="Q89" i="2"/>
  <c r="D90" i="2"/>
  <c r="E90" i="2"/>
  <c r="F90" i="2"/>
  <c r="G90" i="2"/>
  <c r="H90" i="2"/>
  <c r="J90" i="2"/>
  <c r="N90" i="2"/>
  <c r="O90" i="2"/>
  <c r="P90" i="2"/>
  <c r="Q90" i="2"/>
  <c r="D91" i="2"/>
  <c r="E91" i="2"/>
  <c r="F91" i="2"/>
  <c r="G91" i="2"/>
  <c r="H91" i="2"/>
  <c r="J91" i="2"/>
  <c r="N91" i="2"/>
  <c r="O91" i="2"/>
  <c r="P91" i="2"/>
  <c r="Q91" i="2"/>
  <c r="E92" i="2"/>
  <c r="G92" i="2"/>
  <c r="N92" i="2"/>
  <c r="O92" i="2"/>
  <c r="P92" i="2"/>
  <c r="Q92" i="2"/>
  <c r="E93" i="2"/>
  <c r="G93" i="2"/>
  <c r="N93" i="2"/>
  <c r="O93" i="2"/>
  <c r="P93" i="2"/>
  <c r="Q93" i="2"/>
  <c r="E94" i="2"/>
  <c r="G94" i="2"/>
  <c r="N94" i="2"/>
  <c r="O94" i="2"/>
  <c r="P94" i="2"/>
  <c r="Q94" i="2"/>
  <c r="E95" i="2"/>
  <c r="G95" i="2"/>
  <c r="N95" i="2"/>
  <c r="O95" i="2"/>
  <c r="P95" i="2"/>
  <c r="Q95" i="2"/>
  <c r="E96" i="2"/>
  <c r="G96" i="2"/>
  <c r="N96" i="2"/>
  <c r="O96" i="2"/>
  <c r="P96" i="2"/>
  <c r="Q96" i="2"/>
  <c r="E97" i="2"/>
  <c r="G97" i="2"/>
  <c r="N97" i="2"/>
  <c r="O97" i="2"/>
  <c r="P97" i="2"/>
  <c r="Q97" i="2"/>
  <c r="E98" i="2"/>
  <c r="G98" i="2"/>
  <c r="N98" i="2"/>
  <c r="O98" i="2"/>
  <c r="P98" i="2"/>
  <c r="Q98" i="2"/>
  <c r="E99" i="2"/>
  <c r="G99" i="2"/>
  <c r="N99" i="2"/>
  <c r="O99" i="2"/>
  <c r="P99" i="2"/>
  <c r="Q99" i="2"/>
  <c r="E101" i="2"/>
  <c r="G101" i="2"/>
  <c r="E102" i="2"/>
  <c r="G102" i="2"/>
  <c r="E103" i="2"/>
  <c r="G103" i="2"/>
  <c r="E104" i="2"/>
  <c r="G104" i="2"/>
  <c r="E105" i="2"/>
  <c r="G105" i="2"/>
  <c r="E106" i="2"/>
  <c r="G106" i="2"/>
  <c r="E107" i="2"/>
  <c r="G107" i="2"/>
  <c r="E108" i="2"/>
  <c r="G108" i="2"/>
  <c r="G109" i="2"/>
  <c r="G110" i="2"/>
  <c r="G111" i="2"/>
  <c r="G112" i="2"/>
  <c r="G113" i="2"/>
  <c r="G114" i="2"/>
  <c r="G115" i="2"/>
  <c r="G116" i="2"/>
  <c r="G117" i="2"/>
  <c r="D119" i="2"/>
  <c r="E119" i="2"/>
  <c r="F119" i="2"/>
  <c r="G119" i="2"/>
  <c r="H119" i="2"/>
  <c r="N119" i="2"/>
  <c r="O119" i="2"/>
  <c r="P119" i="2"/>
  <c r="Q119" i="2"/>
  <c r="D121" i="2"/>
  <c r="E121" i="2"/>
  <c r="F121" i="2"/>
  <c r="G121" i="2"/>
  <c r="H121" i="2"/>
  <c r="N121" i="2"/>
  <c r="O121" i="2"/>
  <c r="P121" i="2"/>
  <c r="Q121" i="2"/>
  <c r="D122" i="2"/>
  <c r="E122" i="2"/>
  <c r="F122" i="2"/>
  <c r="G122" i="2"/>
  <c r="H122" i="2"/>
  <c r="N122" i="2"/>
  <c r="O122" i="2"/>
  <c r="P122" i="2"/>
  <c r="Q122" i="2"/>
  <c r="D123" i="2"/>
  <c r="E123" i="2"/>
  <c r="F123" i="2"/>
  <c r="G123" i="2"/>
  <c r="H123" i="2"/>
  <c r="N123" i="2"/>
  <c r="O123" i="2"/>
  <c r="P123" i="2"/>
  <c r="Q123" i="2"/>
  <c r="D124" i="2"/>
  <c r="E124" i="2"/>
  <c r="F124" i="2"/>
  <c r="G124" i="2"/>
  <c r="H124" i="2"/>
  <c r="N124" i="2"/>
  <c r="O124" i="2"/>
  <c r="P124" i="2"/>
  <c r="Q124" i="2"/>
  <c r="D126" i="2"/>
  <c r="E126" i="2"/>
  <c r="F126" i="2"/>
  <c r="G126" i="2"/>
  <c r="H126" i="2"/>
  <c r="N126" i="2"/>
  <c r="O126" i="2"/>
  <c r="P126" i="2"/>
  <c r="Q126" i="2"/>
  <c r="D127" i="2"/>
  <c r="E127" i="2"/>
  <c r="F127" i="2"/>
  <c r="G127" i="2"/>
  <c r="H127" i="2"/>
  <c r="N127" i="2"/>
  <c r="O127" i="2"/>
  <c r="P127" i="2"/>
  <c r="Q127" i="2"/>
  <c r="D128" i="2"/>
  <c r="E128" i="2"/>
  <c r="F128" i="2"/>
  <c r="G128" i="2"/>
  <c r="H128" i="2"/>
  <c r="N128" i="2"/>
  <c r="O128" i="2"/>
  <c r="P128" i="2"/>
  <c r="Q128" i="2"/>
  <c r="D129" i="2"/>
  <c r="E129" i="2"/>
  <c r="F129" i="2"/>
  <c r="G129" i="2"/>
  <c r="H129" i="2"/>
  <c r="N129" i="2"/>
  <c r="O129" i="2"/>
  <c r="P129" i="2"/>
  <c r="Q129" i="2"/>
  <c r="D130" i="2"/>
  <c r="E130" i="2"/>
  <c r="F130" i="2"/>
  <c r="G130" i="2"/>
  <c r="H130" i="2"/>
  <c r="N130" i="2"/>
  <c r="O130" i="2"/>
  <c r="P130" i="2"/>
  <c r="Q130" i="2"/>
  <c r="D132" i="2"/>
  <c r="E132" i="2"/>
  <c r="F132" i="2"/>
  <c r="G132" i="2"/>
  <c r="H132" i="2"/>
  <c r="N132" i="2"/>
  <c r="O132" i="2"/>
  <c r="P132" i="2"/>
  <c r="Q132" i="2"/>
  <c r="D133" i="2"/>
  <c r="E133" i="2"/>
  <c r="F133" i="2"/>
  <c r="G133" i="2"/>
  <c r="H133" i="2"/>
  <c r="N133" i="2"/>
  <c r="O133" i="2"/>
  <c r="P133" i="2"/>
  <c r="Q133" i="2"/>
  <c r="D134" i="2"/>
  <c r="E134" i="2"/>
  <c r="F134" i="2"/>
  <c r="G134" i="2"/>
  <c r="H134" i="2"/>
  <c r="N134" i="2"/>
  <c r="O134" i="2"/>
  <c r="P134" i="2"/>
  <c r="Q134" i="2"/>
  <c r="E165" i="2"/>
  <c r="G165" i="2"/>
  <c r="N165" i="2"/>
  <c r="O165" i="2"/>
  <c r="P165" i="2"/>
  <c r="Q165" i="2"/>
  <c r="E166" i="2"/>
  <c r="G166" i="2"/>
  <c r="N166" i="2"/>
  <c r="O166" i="2"/>
  <c r="P166" i="2"/>
  <c r="Q166" i="2"/>
  <c r="E167" i="2"/>
  <c r="G167" i="2"/>
  <c r="N167" i="2"/>
  <c r="O167" i="2"/>
  <c r="P167" i="2"/>
  <c r="Q167" i="2"/>
  <c r="E168" i="2"/>
  <c r="G168" i="2"/>
  <c r="N168" i="2"/>
  <c r="O168" i="2"/>
  <c r="P168" i="2"/>
  <c r="Q168" i="2"/>
  <c r="E169" i="2"/>
  <c r="G169" i="2"/>
  <c r="N169" i="2"/>
  <c r="O169" i="2"/>
  <c r="P169" i="2"/>
  <c r="Q169" i="2"/>
  <c r="E172" i="2"/>
  <c r="G172" i="2"/>
  <c r="N172" i="2"/>
  <c r="O172" i="2"/>
  <c r="P172" i="2"/>
  <c r="Q172" i="2"/>
  <c r="E173" i="2"/>
  <c r="G173" i="2"/>
  <c r="N173" i="2"/>
  <c r="O173" i="2"/>
  <c r="P173" i="2"/>
  <c r="Q173" i="2"/>
  <c r="E174" i="2"/>
  <c r="G174" i="2"/>
  <c r="N174" i="2"/>
  <c r="O174" i="2"/>
  <c r="P174" i="2"/>
  <c r="Q174" i="2"/>
  <c r="E175" i="2"/>
  <c r="G175" i="2"/>
  <c r="N175" i="2"/>
  <c r="O175" i="2"/>
  <c r="P175" i="2"/>
  <c r="Q175" i="2"/>
  <c r="E176" i="2"/>
  <c r="G176" i="2"/>
  <c r="N176" i="2"/>
  <c r="O176" i="2"/>
  <c r="P176" i="2"/>
  <c r="Q176" i="2"/>
  <c r="E177" i="2"/>
  <c r="G177" i="2"/>
  <c r="N177" i="2"/>
  <c r="O177" i="2"/>
  <c r="P177" i="2"/>
  <c r="Q177" i="2"/>
  <c r="G178" i="2"/>
  <c r="C121" i="2"/>
  <c r="C122" i="2"/>
  <c r="C123" i="2"/>
  <c r="C124" i="2"/>
  <c r="C126" i="2"/>
  <c r="C127" i="2"/>
  <c r="C128" i="2"/>
  <c r="C129" i="2"/>
  <c r="C130" i="2"/>
  <c r="C132" i="2"/>
  <c r="C133" i="2"/>
  <c r="C134" i="2"/>
  <c r="C165" i="2"/>
  <c r="C166" i="2"/>
  <c r="C167" i="2"/>
  <c r="C168" i="2"/>
  <c r="C169" i="2"/>
  <c r="C172" i="2"/>
  <c r="C173" i="2"/>
  <c r="C174" i="2"/>
  <c r="C175" i="2"/>
  <c r="C176" i="2"/>
  <c r="C177" i="2"/>
  <c r="C178" i="2"/>
  <c r="C119" i="2"/>
  <c r="C93" i="2"/>
  <c r="C98" i="2"/>
  <c r="C99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92" i="2"/>
  <c r="C91" i="2"/>
  <c r="C90" i="2"/>
  <c r="C89" i="2"/>
  <c r="C82" i="2"/>
  <c r="C83" i="2"/>
  <c r="C84" i="2"/>
  <c r="C85" i="2"/>
  <c r="C86" i="2"/>
  <c r="C81" i="2"/>
  <c r="C79" i="2"/>
  <c r="C80" i="2"/>
  <c r="C78" i="2"/>
  <c r="C72" i="2"/>
  <c r="C71" i="2"/>
  <c r="C65" i="2"/>
  <c r="C56" i="2"/>
  <c r="C47" i="2"/>
  <c r="C46" i="2"/>
  <c r="C34" i="2"/>
  <c r="C35" i="2"/>
  <c r="C33" i="2"/>
  <c r="C26" i="2"/>
  <c r="C24" i="2"/>
  <c r="C21" i="2"/>
  <c r="C20" i="2"/>
  <c r="C17" i="2"/>
  <c r="C18" i="2"/>
  <c r="C19" i="2"/>
  <c r="C16" i="2"/>
  <c r="C11" i="2"/>
  <c r="C12" i="2"/>
  <c r="C13" i="2"/>
  <c r="C14" i="2"/>
  <c r="C10" i="2"/>
  <c r="C8" i="2"/>
  <c r="I97" i="2" l="1"/>
  <c r="I98" i="2"/>
  <c r="J8" i="2"/>
  <c r="J92" i="2" s="1"/>
  <c r="J95" i="2" s="1"/>
  <c r="K8" i="2"/>
  <c r="I118" i="2"/>
  <c r="L118" i="2" s="1"/>
  <c r="K92" i="2" l="1"/>
  <c r="K95" i="2" s="1"/>
  <c r="L8" i="2"/>
  <c r="J97" i="2"/>
  <c r="J98" i="2"/>
  <c r="K98" i="2" l="1"/>
  <c r="K97" i="2"/>
</calcChain>
</file>

<file path=xl/sharedStrings.xml><?xml version="1.0" encoding="utf-8"?>
<sst xmlns="http://schemas.openxmlformats.org/spreadsheetml/2006/main" count="256" uniqueCount="203">
  <si>
    <t xml:space="preserve"> </t>
  </si>
  <si>
    <t>Найменування показників</t>
  </si>
  <si>
    <t>тис.грн.</t>
  </si>
  <si>
    <t xml:space="preserve">Обсяг наданих послуг </t>
  </si>
  <si>
    <t>без ПДВ (єдиного податку)</t>
  </si>
  <si>
    <t>1.1.</t>
  </si>
  <si>
    <t>з неї: - плата населенням</t>
  </si>
  <si>
    <t xml:space="preserve">        -  субсидії</t>
  </si>
  <si>
    <t xml:space="preserve">        -  пільги</t>
  </si>
  <si>
    <t>з загальної суми будинки з ліфтами</t>
  </si>
  <si>
    <t>1.2.</t>
  </si>
  <si>
    <t xml:space="preserve"> Відшкодування</t>
  </si>
  <si>
    <t xml:space="preserve">  - за прибирання прилоткової, тротуарів</t>
  </si>
  <si>
    <t xml:space="preserve">  - міськ РЕМ</t>
  </si>
  <si>
    <t>1.3.</t>
  </si>
  <si>
    <t>Витрати виробництва, що відносяться</t>
  </si>
  <si>
    <t>в тому числі:</t>
  </si>
  <si>
    <t>3.1.</t>
  </si>
  <si>
    <t>Прибирання прибудинкової території</t>
  </si>
  <si>
    <t>3.1.1.</t>
  </si>
  <si>
    <t>в т.ч.   Утримання  двірників</t>
  </si>
  <si>
    <t xml:space="preserve">                         заробітна плата</t>
  </si>
  <si>
    <t xml:space="preserve">                         премія</t>
  </si>
  <si>
    <t xml:space="preserve">                         нарахування </t>
  </si>
  <si>
    <t xml:space="preserve">                         інші витрати </t>
  </si>
  <si>
    <t xml:space="preserve">               Накладні витрати</t>
  </si>
  <si>
    <t>3.2.</t>
  </si>
  <si>
    <t xml:space="preserve">Дератизація </t>
  </si>
  <si>
    <t>3.3.</t>
  </si>
  <si>
    <t>Дезінсекція</t>
  </si>
  <si>
    <t>3.4.</t>
  </si>
  <si>
    <t>3.5.</t>
  </si>
  <si>
    <t>Освітлення сходових кліток та під"їздів</t>
  </si>
  <si>
    <t>3.5.1.</t>
  </si>
  <si>
    <t xml:space="preserve">          утримання електриків </t>
  </si>
  <si>
    <t>3.5.2.</t>
  </si>
  <si>
    <t xml:space="preserve">         електроенергія на освітлення</t>
  </si>
  <si>
    <t>3.6.</t>
  </si>
  <si>
    <t>Підгот.  жилфонду до експ. в зимовий пер.</t>
  </si>
  <si>
    <t>3.6.1.</t>
  </si>
  <si>
    <t>в т.ч. Утримання робочих</t>
  </si>
  <si>
    <t xml:space="preserve">                        зарплата</t>
  </si>
  <si>
    <t xml:space="preserve">                        премія</t>
  </si>
  <si>
    <t xml:space="preserve">                        нарахування </t>
  </si>
  <si>
    <t xml:space="preserve">                        матеріали</t>
  </si>
  <si>
    <t xml:space="preserve">                        інші витрати </t>
  </si>
  <si>
    <t>3.6.2.</t>
  </si>
  <si>
    <t>3.7.</t>
  </si>
  <si>
    <t>Обслуговування димовентканалів</t>
  </si>
  <si>
    <t>3.8.</t>
  </si>
  <si>
    <t>Поточний ремонт</t>
  </si>
  <si>
    <t>3.8.1.</t>
  </si>
  <si>
    <t>3.8.2.</t>
  </si>
  <si>
    <t xml:space="preserve">             Накладні витрати</t>
  </si>
  <si>
    <t>3.9.</t>
  </si>
  <si>
    <t xml:space="preserve">Обслуговування  внутрішньобудинкових </t>
  </si>
  <si>
    <t>систем водопостачання, водовідведення</t>
  </si>
  <si>
    <t>3.9.1.</t>
  </si>
  <si>
    <t xml:space="preserve">          Утримання робочих</t>
  </si>
  <si>
    <t xml:space="preserve">                  зарплата</t>
  </si>
  <si>
    <t xml:space="preserve">                  премія</t>
  </si>
  <si>
    <t xml:space="preserve">                  нарахування на з/плату  з премією</t>
  </si>
  <si>
    <t xml:space="preserve">                  матеріали</t>
  </si>
  <si>
    <t xml:space="preserve">                  інші витрати </t>
  </si>
  <si>
    <t>3.9.2.</t>
  </si>
  <si>
    <t xml:space="preserve">           Накладні витрати</t>
  </si>
  <si>
    <t>3.10.</t>
  </si>
  <si>
    <t>систем теплопостачання</t>
  </si>
  <si>
    <t>Всього витрат в будинках без ліфтів</t>
  </si>
  <si>
    <t>Утримання ліфтів</t>
  </si>
  <si>
    <t xml:space="preserve">         ел.енергія для роботи ліфтів</t>
  </si>
  <si>
    <t xml:space="preserve">         тех.обслуговування ліфтів</t>
  </si>
  <si>
    <t>Всього витрат в будинках з ліфтами</t>
  </si>
  <si>
    <t>Вивезення ТПВ</t>
  </si>
  <si>
    <t xml:space="preserve"> Прибирання прилоткової частини</t>
  </si>
  <si>
    <t>в т.ч. заробітна плата</t>
  </si>
  <si>
    <t xml:space="preserve">        премія</t>
  </si>
  <si>
    <t xml:space="preserve">        нарахування на з/плату  з премією</t>
  </si>
  <si>
    <t xml:space="preserve">        інші витрати </t>
  </si>
  <si>
    <t xml:space="preserve">        Утримання АУП прив.підпр.</t>
  </si>
  <si>
    <t>Довідково:</t>
  </si>
  <si>
    <t>Накладні  та загальногосподарські:</t>
  </si>
  <si>
    <t>Утримання АУП</t>
  </si>
  <si>
    <t xml:space="preserve"> Утримання транспортних засобів</t>
  </si>
  <si>
    <t>Амортизація</t>
  </si>
  <si>
    <r>
      <t xml:space="preserve">Інші витрати </t>
    </r>
    <r>
      <rPr>
        <sz val="8"/>
        <rFont val="Arial"/>
        <family val="2"/>
        <charset val="204"/>
      </rPr>
      <t>(чергові,комірник, прибиральн,пр.)</t>
    </r>
  </si>
  <si>
    <t>в т.ч. площа, що обслуговується  ліфтами</t>
  </si>
  <si>
    <t>в т.ч. квартирна плата</t>
  </si>
  <si>
    <t xml:space="preserve">         з неї: плата населенням</t>
  </si>
  <si>
    <t xml:space="preserve">                   субсидії</t>
  </si>
  <si>
    <t xml:space="preserve">                   пільги </t>
  </si>
  <si>
    <t>коп. на 1 м2</t>
  </si>
  <si>
    <t>1 квартал тис. грн.</t>
  </si>
  <si>
    <t>2 квартал тис. грн.</t>
  </si>
  <si>
    <t>3 квартал тис. грн.</t>
  </si>
  <si>
    <t>4 квартал тис. грн.</t>
  </si>
  <si>
    <t xml:space="preserve"> на собівартість-усього</t>
  </si>
  <si>
    <t>Фінансовий результат від звичайної діяльності до оподаткування (прибуток (+), збиток (-)</t>
  </si>
  <si>
    <t>Податок на прибуток</t>
  </si>
  <si>
    <t>Фінансовий  результат від операційної діяльності, прибуток (+), збиток (-)</t>
  </si>
  <si>
    <t>Інші доходи</t>
  </si>
  <si>
    <t>Інші витрати</t>
  </si>
  <si>
    <t>Чистий прибуток (+), збиток (-)</t>
  </si>
  <si>
    <t>Рентабельність, %</t>
  </si>
  <si>
    <t>Рівень відшкодування затвердженими тарифами фактичної собівартості, %</t>
  </si>
  <si>
    <t>нараховано, всього, в т.ч.:</t>
  </si>
  <si>
    <t>фактично використано, всього, в т.ч.</t>
  </si>
  <si>
    <t>13.1.</t>
  </si>
  <si>
    <t>13.2.</t>
  </si>
  <si>
    <t>поточна:</t>
  </si>
  <si>
    <t>в тому числі по зар.платі</t>
  </si>
  <si>
    <t>15.1.</t>
  </si>
  <si>
    <t>по квартплаті</t>
  </si>
  <si>
    <t>15.1.1.</t>
  </si>
  <si>
    <t>15.1.2.</t>
  </si>
  <si>
    <t>безнадійна</t>
  </si>
  <si>
    <t>15.2.</t>
  </si>
  <si>
    <t>інша</t>
  </si>
  <si>
    <t>Середньоспискова чисельність працівників</t>
  </si>
  <si>
    <t>в т.ч. АУП</t>
  </si>
  <si>
    <t>Середньомісячна заробітна плата працюючих</t>
  </si>
  <si>
    <t>16.1.</t>
  </si>
  <si>
    <t>16.1.1.</t>
  </si>
  <si>
    <t>16.1.2.</t>
  </si>
  <si>
    <t>16.2.</t>
  </si>
  <si>
    <t>Фактично отримані доходи, всього (без ПДВ)</t>
  </si>
  <si>
    <t>Головний бухгалтер</t>
  </si>
  <si>
    <t>М.П.</t>
  </si>
  <si>
    <t>Використання чистого прибутку, всього, в т.ч.</t>
  </si>
  <si>
    <t>Кредиторська заборгованість</t>
  </si>
  <si>
    <t>Загальна площа житлових приміщень, т.кв.м.</t>
  </si>
  <si>
    <t>Кількість ліфтів, одиниць</t>
  </si>
  <si>
    <t>Здійснено перерахунки мешканцям згідно побудинкового обліку за ненадані послуги</t>
  </si>
  <si>
    <t>залишок по фондах на початок року</t>
  </si>
  <si>
    <t>12.3.</t>
  </si>
  <si>
    <t>залишок по фондах на кінець року</t>
  </si>
  <si>
    <t>14.1.1.</t>
  </si>
  <si>
    <t>14.1.2.</t>
  </si>
  <si>
    <t>14.2.</t>
  </si>
  <si>
    <t xml:space="preserve">на розвиток виробництва </t>
  </si>
  <si>
    <t xml:space="preserve">на матеріальне заохочення </t>
  </si>
  <si>
    <t xml:space="preserve">інші фонди </t>
  </si>
  <si>
    <t>13.1.1.</t>
  </si>
  <si>
    <t>13.1.2.</t>
  </si>
  <si>
    <t>14.1.</t>
  </si>
  <si>
    <t>- плата орендарями та власниками нежитлових приміщень</t>
  </si>
  <si>
    <t>Плата за послуги з утримання будинків і споруд та прибудинкових територій</t>
  </si>
  <si>
    <t>утримання електрика (за рах. РЕМ)</t>
  </si>
  <si>
    <t>експлуатаційні витрати від орендарів</t>
  </si>
  <si>
    <t>Дебіторська заборгованість на 01.01.2014р., всього, в т.ч.</t>
  </si>
  <si>
    <t>на 01.01.2014р.</t>
  </si>
  <si>
    <t xml:space="preserve">        нарахування на з/плату </t>
  </si>
  <si>
    <t xml:space="preserve"> 3.11.</t>
  </si>
  <si>
    <t>3.12.</t>
  </si>
  <si>
    <t>Дебіторська заборгованість на 01.01.2015р., всього, в т.ч.</t>
  </si>
  <si>
    <t>на 01.01.2015р.</t>
  </si>
  <si>
    <t>Факт за 2014 рік</t>
  </si>
  <si>
    <t>Прогноз на 2015 рік</t>
  </si>
  <si>
    <t>на 01.01.2016р.</t>
  </si>
  <si>
    <t>Дебіторська заборгованість на 01.01.2016р., всього, в т.ч.</t>
  </si>
  <si>
    <t>Факт за 2015 рік</t>
  </si>
  <si>
    <t>на 01.01.2017р.</t>
  </si>
  <si>
    <t>Дебіторська заборгованість на 01.01.2017р., всього, в т.ч.</t>
  </si>
  <si>
    <t>знесення дерев</t>
  </si>
  <si>
    <t>матеріали , прапорці, аншлаги за рахунок бюджету</t>
  </si>
  <si>
    <t>покіс трав, прибирання газонів</t>
  </si>
  <si>
    <t>благоустрій дит. Майд.</t>
  </si>
  <si>
    <t>опалення вільних кімнат Луковецька, 29Б</t>
  </si>
  <si>
    <t>інші</t>
  </si>
  <si>
    <t>на розвиток виробництва (70%)</t>
  </si>
  <si>
    <t>на матеріальне заохочення (25%)</t>
  </si>
  <si>
    <t>інші фонди (5%)</t>
  </si>
  <si>
    <t>вивіз сміття власним і найманим транспортом</t>
  </si>
  <si>
    <t>приб. Святкового містечка, площ міста</t>
  </si>
  <si>
    <t xml:space="preserve">Вартість електроенергії що не покривається тарифами, в тому числі: </t>
  </si>
  <si>
    <t>на освітлення сходинкових клітин</t>
  </si>
  <si>
    <t>на підкачку води-насосна станція по вул.Котляревського,4</t>
  </si>
  <si>
    <t>витрати, пов"язані з іншою діяльністю КЖРЕП (розшифрувати)</t>
  </si>
  <si>
    <t>КЖРЕП  № 6</t>
  </si>
  <si>
    <t>В.М.Лукащук</t>
  </si>
  <si>
    <t>Начальник КЖРЕП № 6</t>
  </si>
  <si>
    <t xml:space="preserve"> - інші доходи за виконані роботи (бюджетні кошти-розшифровка додається)</t>
  </si>
  <si>
    <t>Фінансова підтримка (розшифровка додається)</t>
  </si>
  <si>
    <t>В.М.Гончар</t>
  </si>
  <si>
    <t>План на 2016 рік</t>
  </si>
  <si>
    <t>Факт 2016 рік</t>
  </si>
  <si>
    <t>Причина відхилення</t>
  </si>
  <si>
    <t>РІК</t>
  </si>
  <si>
    <t>АНАЛІЗ ВИКОНАННЯ ЗАТВЕРДЖЕНОГО ФІНПЛАНУ ЗА 2016 рік</t>
  </si>
  <si>
    <t>по КЖРЕП № 6</t>
  </si>
  <si>
    <t>Відхилення,%</t>
  </si>
  <si>
    <t>здійснені перерахунки</t>
  </si>
  <si>
    <t>меньші витрати на оплату праці</t>
  </si>
  <si>
    <t>робота по заявкам</t>
  </si>
  <si>
    <t>індексація зарплати</t>
  </si>
  <si>
    <t>збільшені тарифи</t>
  </si>
  <si>
    <t>вакансії</t>
  </si>
  <si>
    <t>індексація зарплати,підвищена вартість енергоносіїв</t>
  </si>
  <si>
    <t>індексація зарплати,підвищена вартість енергоносіїв, збільшена вартість послуг сторонніх організацій</t>
  </si>
  <si>
    <t xml:space="preserve">Інше </t>
  </si>
  <si>
    <t>зняття з бал., здійснені перерахунки</t>
  </si>
  <si>
    <t>різке зростання цін-відповідно і субсидій</t>
  </si>
  <si>
    <t>І.М.Рус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</si>
</sst>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0.0"/>
  </numFmts>
  <fonts count="20" x14ac:knownFonts="1">
    <font>
      <sz val="10"/>
      <name val="Arial"/>
    </font>
    <font>
      <sz val="9"/>
      <name val="Arial"/>
    </font>
    <font>
      <sz val="8"/>
      <name val="Arial"/>
    </font>
    <font>
      <b/>
      <sz val="9"/>
      <name val="Arial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</font>
    <font>
      <sz val="8"/>
      <name val="Arial"/>
      <family val="2"/>
      <charset val="204"/>
    </font>
    <font>
      <sz val="9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8"/>
      <name val="Arial"/>
      <family val="2"/>
      <charset val="204"/>
    </font>
    <font>
      <sz val="16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Border="1"/>
    <xf numFmtId="0" fontId="1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1" fillId="0" borderId="6" xfId="0" applyFont="1" applyBorder="1"/>
    <xf numFmtId="0" fontId="5" fillId="0" borderId="7" xfId="0" applyFont="1" applyBorder="1" applyAlignment="1">
      <alignment horizontal="center"/>
    </xf>
    <xf numFmtId="196" fontId="5" fillId="0" borderId="7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3" fillId="0" borderId="7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96" fontId="4" fillId="0" borderId="7" xfId="0" applyNumberFormat="1" applyFont="1" applyBorder="1" applyAlignment="1">
      <alignment horizontal="center"/>
    </xf>
    <xf numFmtId="0" fontId="4" fillId="0" borderId="7" xfId="0" applyFont="1" applyBorder="1"/>
    <xf numFmtId="0" fontId="3" fillId="0" borderId="8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7" xfId="0" applyFont="1" applyBorder="1"/>
    <xf numFmtId="0" fontId="5" fillId="0" borderId="7" xfId="0" applyFont="1" applyBorder="1"/>
    <xf numFmtId="0" fontId="4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4" fillId="0" borderId="10" xfId="0" applyFont="1" applyBorder="1"/>
    <xf numFmtId="0" fontId="5" fillId="0" borderId="6" xfId="0" applyFont="1" applyBorder="1"/>
    <xf numFmtId="16" fontId="5" fillId="0" borderId="8" xfId="0" applyNumberFormat="1" applyFont="1" applyBorder="1" applyAlignment="1">
      <alignment horizontal="center"/>
    </xf>
    <xf numFmtId="0" fontId="9" fillId="0" borderId="6" xfId="0" applyFont="1" applyBorder="1"/>
    <xf numFmtId="0" fontId="10" fillId="0" borderId="7" xfId="0" applyFont="1" applyBorder="1"/>
    <xf numFmtId="0" fontId="1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0" fontId="8" fillId="0" borderId="7" xfId="0" applyFont="1" applyBorder="1"/>
    <xf numFmtId="0" fontId="6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/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0" fontId="2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Fill="1" applyBorder="1" applyAlignment="1">
      <alignment wrapText="1"/>
    </xf>
    <xf numFmtId="0" fontId="5" fillId="0" borderId="7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4" fillId="0" borderId="6" xfId="0" applyFont="1" applyBorder="1"/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wrapText="1"/>
    </xf>
    <xf numFmtId="0" fontId="7" fillId="0" borderId="18" xfId="0" applyFont="1" applyBorder="1"/>
    <xf numFmtId="0" fontId="5" fillId="0" borderId="18" xfId="0" applyFont="1" applyBorder="1"/>
    <xf numFmtId="0" fontId="5" fillId="0" borderId="18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6" fillId="0" borderId="18" xfId="0" applyFont="1" applyBorder="1"/>
    <xf numFmtId="0" fontId="1" fillId="0" borderId="0" xfId="0" applyFont="1" applyFill="1" applyBorder="1"/>
    <xf numFmtId="0" fontId="5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13" xfId="0" applyFont="1" applyBorder="1"/>
    <xf numFmtId="0" fontId="5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5" xfId="0" applyFont="1" applyBorder="1" applyAlignment="1">
      <alignment vertical="center" wrapText="1"/>
    </xf>
    <xf numFmtId="0" fontId="12" fillId="0" borderId="7" xfId="0" applyFont="1" applyBorder="1"/>
    <xf numFmtId="0" fontId="13" fillId="0" borderId="7" xfId="0" applyFont="1" applyBorder="1"/>
    <xf numFmtId="0" fontId="14" fillId="0" borderId="6" xfId="0" applyFont="1" applyBorder="1"/>
    <xf numFmtId="49" fontId="1" fillId="0" borderId="7" xfId="0" applyNumberFormat="1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1" fillId="0" borderId="15" xfId="0" applyFont="1" applyFill="1" applyBorder="1" applyAlignment="1">
      <alignment horizontal="center"/>
    </xf>
    <xf numFmtId="196" fontId="5" fillId="0" borderId="15" xfId="0" applyNumberFormat="1" applyFont="1" applyBorder="1" applyAlignment="1">
      <alignment horizontal="center"/>
    </xf>
    <xf numFmtId="0" fontId="8" fillId="0" borderId="15" xfId="0" applyFont="1" applyBorder="1" applyAlignment="1">
      <alignment wrapText="1"/>
    </xf>
    <xf numFmtId="2" fontId="4" fillId="0" borderId="7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4" fillId="0" borderId="13" xfId="0" applyFont="1" applyBorder="1"/>
    <xf numFmtId="0" fontId="5" fillId="0" borderId="4" xfId="0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196" fontId="5" fillId="0" borderId="4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196" fontId="5" fillId="0" borderId="6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196" fontId="5" fillId="0" borderId="10" xfId="0" applyNumberFormat="1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0" fontId="13" fillId="0" borderId="0" xfId="0" applyFont="1"/>
    <xf numFmtId="1" fontId="5" fillId="0" borderId="7" xfId="0" applyNumberFormat="1" applyFont="1" applyBorder="1" applyAlignment="1">
      <alignment horizontal="center"/>
    </xf>
    <xf numFmtId="196" fontId="8" fillId="0" borderId="15" xfId="0" applyNumberFormat="1" applyFont="1" applyBorder="1" applyAlignment="1">
      <alignment horizontal="center"/>
    </xf>
    <xf numFmtId="0" fontId="13" fillId="0" borderId="0" xfId="0" applyFont="1" applyBorder="1"/>
    <xf numFmtId="0" fontId="15" fillId="0" borderId="0" xfId="0" applyFont="1"/>
    <xf numFmtId="0" fontId="15" fillId="0" borderId="0" xfId="0" applyFont="1" applyBorder="1"/>
    <xf numFmtId="0" fontId="8" fillId="0" borderId="0" xfId="0" applyFont="1" applyBorder="1"/>
    <xf numFmtId="0" fontId="16" fillId="0" borderId="0" xfId="0" applyFont="1" applyBorder="1" applyAlignment="1"/>
    <xf numFmtId="0" fontId="16" fillId="0" borderId="0" xfId="0" applyFont="1" applyBorder="1"/>
    <xf numFmtId="196" fontId="6" fillId="0" borderId="15" xfId="0" applyNumberFormat="1" applyFont="1" applyBorder="1" applyAlignment="1">
      <alignment horizontal="center"/>
    </xf>
    <xf numFmtId="0" fontId="17" fillId="0" borderId="0" xfId="0" applyFont="1" applyBorder="1"/>
    <xf numFmtId="0" fontId="1" fillId="0" borderId="20" xfId="0" applyFont="1" applyBorder="1" applyAlignment="1"/>
    <xf numFmtId="0" fontId="1" fillId="0" borderId="21" xfId="0" applyFont="1" applyBorder="1" applyAlignment="1"/>
    <xf numFmtId="196" fontId="16" fillId="0" borderId="7" xfId="0" applyNumberFormat="1" applyFont="1" applyBorder="1" applyAlignment="1">
      <alignment horizontal="center"/>
    </xf>
    <xf numFmtId="196" fontId="19" fillId="0" borderId="7" xfId="0" applyNumberFormat="1" applyFont="1" applyBorder="1" applyAlignment="1">
      <alignment horizontal="center"/>
    </xf>
    <xf numFmtId="2" fontId="16" fillId="0" borderId="7" xfId="0" applyNumberFormat="1" applyFont="1" applyBorder="1" applyAlignment="1">
      <alignment horizontal="center"/>
    </xf>
    <xf numFmtId="2" fontId="16" fillId="0" borderId="15" xfId="0" applyNumberFormat="1" applyFont="1" applyBorder="1" applyAlignment="1">
      <alignment horizontal="center"/>
    </xf>
    <xf numFmtId="2" fontId="11" fillId="0" borderId="7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/>
    </xf>
    <xf numFmtId="2" fontId="18" fillId="0" borderId="6" xfId="0" applyNumberFormat="1" applyFont="1" applyBorder="1" applyAlignment="1">
      <alignment horizontal="center"/>
    </xf>
    <xf numFmtId="2" fontId="18" fillId="0" borderId="7" xfId="0" applyNumberFormat="1" applyFont="1" applyBorder="1" applyAlignment="1">
      <alignment horizontal="center"/>
    </xf>
    <xf numFmtId="2" fontId="16" fillId="0" borderId="15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4"/>
  <sheetViews>
    <sheetView tabSelected="1" workbookViewId="0">
      <pane xSplit="2" ySplit="7" topLeftCell="I8" activePane="bottomRight" state="frozenSplit"/>
      <selection pane="topRight" activeCell="H1" sqref="H1"/>
      <selection pane="bottomLeft" activeCell="A15" sqref="A15"/>
      <selection pane="bottomRight" activeCell="M188" sqref="M188"/>
    </sheetView>
  </sheetViews>
  <sheetFormatPr defaultRowHeight="12.75" x14ac:dyDescent="0.2"/>
  <cols>
    <col min="1" max="1" width="5.5703125" customWidth="1"/>
    <col min="2" max="2" width="41.140625" customWidth="1"/>
    <col min="3" max="3" width="7.7109375" hidden="1" customWidth="1"/>
    <col min="4" max="4" width="6.5703125" hidden="1" customWidth="1"/>
    <col min="5" max="5" width="7.7109375" hidden="1" customWidth="1"/>
    <col min="6" max="6" width="7.5703125" hidden="1" customWidth="1"/>
    <col min="7" max="8" width="0" hidden="1" customWidth="1"/>
    <col min="9" max="9" width="9.85546875" bestFit="1" customWidth="1"/>
    <col min="10" max="10" width="7.42578125" hidden="1" customWidth="1"/>
    <col min="11" max="12" width="7.42578125" customWidth="1"/>
    <col min="13" max="13" width="31.28515625" customWidth="1"/>
    <col min="14" max="17" width="9.85546875" hidden="1" customWidth="1"/>
  </cols>
  <sheetData>
    <row r="1" spans="1:17" ht="20.25" x14ac:dyDescent="0.3">
      <c r="B1" s="98" t="s">
        <v>188</v>
      </c>
      <c r="C1" s="88"/>
      <c r="D1" s="88"/>
      <c r="E1" s="92"/>
      <c r="F1" s="92" t="s">
        <v>178</v>
      </c>
      <c r="G1" s="93"/>
      <c r="H1" s="91"/>
      <c r="I1" s="91"/>
      <c r="J1" s="91"/>
      <c r="K1" s="91"/>
      <c r="L1" s="91"/>
      <c r="M1" s="91"/>
    </row>
    <row r="2" spans="1:17" ht="6" customHeight="1" x14ac:dyDescent="0.2">
      <c r="B2" s="94"/>
      <c r="C2" s="94"/>
      <c r="D2" s="95"/>
      <c r="E2" s="95" t="s">
        <v>0</v>
      </c>
      <c r="F2" s="95" t="s">
        <v>187</v>
      </c>
      <c r="G2" s="95"/>
      <c r="H2" s="96"/>
      <c r="I2" s="96"/>
      <c r="J2" s="94"/>
      <c r="K2" s="94"/>
      <c r="L2" s="94"/>
      <c r="M2" s="94"/>
    </row>
    <row r="3" spans="1:17" ht="20.25" x14ac:dyDescent="0.3">
      <c r="A3" s="3"/>
      <c r="B3" s="94"/>
      <c r="C3" s="94"/>
      <c r="D3" s="95"/>
      <c r="E3" s="95"/>
      <c r="F3" s="95"/>
      <c r="G3" s="95"/>
      <c r="H3" s="96"/>
      <c r="I3" s="98" t="s">
        <v>189</v>
      </c>
      <c r="J3" s="94"/>
      <c r="K3" s="94"/>
      <c r="L3" s="94"/>
      <c r="M3" s="94"/>
    </row>
    <row r="4" spans="1:17" ht="13.5" thickBot="1" x14ac:dyDescent="0.25">
      <c r="A4" s="3"/>
      <c r="B4" s="3"/>
      <c r="C4" s="3"/>
      <c r="D4" s="43"/>
      <c r="E4" s="43"/>
      <c r="F4" s="43"/>
      <c r="G4" s="43"/>
      <c r="H4" s="4"/>
      <c r="I4" s="4"/>
      <c r="J4" s="3"/>
      <c r="K4" s="3"/>
      <c r="L4" s="3"/>
      <c r="M4" s="3"/>
      <c r="P4" s="1" t="s">
        <v>2</v>
      </c>
    </row>
    <row r="5" spans="1:17" ht="13.5" thickBot="1" x14ac:dyDescent="0.25">
      <c r="A5" s="2"/>
      <c r="B5" s="110" t="s">
        <v>1</v>
      </c>
      <c r="C5" s="112" t="s">
        <v>156</v>
      </c>
      <c r="D5" s="113"/>
      <c r="E5" s="112" t="s">
        <v>157</v>
      </c>
      <c r="F5" s="113"/>
      <c r="G5" s="112" t="s">
        <v>160</v>
      </c>
      <c r="H5" s="113"/>
      <c r="I5" s="114" t="s">
        <v>184</v>
      </c>
      <c r="J5" s="114" t="s">
        <v>91</v>
      </c>
      <c r="K5" s="114" t="s">
        <v>185</v>
      </c>
      <c r="L5" s="114" t="s">
        <v>190</v>
      </c>
      <c r="M5" s="114" t="s">
        <v>186</v>
      </c>
      <c r="N5" s="99"/>
      <c r="O5" s="99"/>
      <c r="P5" s="99"/>
      <c r="Q5" s="100"/>
    </row>
    <row r="6" spans="1:17" ht="36.75" thickBot="1" x14ac:dyDescent="0.25">
      <c r="A6" s="5"/>
      <c r="B6" s="111"/>
      <c r="C6" s="45" t="s">
        <v>2</v>
      </c>
      <c r="D6" s="42" t="s">
        <v>91</v>
      </c>
      <c r="E6" s="5" t="s">
        <v>2</v>
      </c>
      <c r="F6" s="42" t="s">
        <v>91</v>
      </c>
      <c r="G6" s="5" t="s">
        <v>2</v>
      </c>
      <c r="H6" s="42" t="s">
        <v>91</v>
      </c>
      <c r="I6" s="115"/>
      <c r="J6" s="115"/>
      <c r="K6" s="115"/>
      <c r="L6" s="115"/>
      <c r="M6" s="115"/>
      <c r="N6" s="46" t="s">
        <v>92</v>
      </c>
      <c r="O6" s="46" t="s">
        <v>93</v>
      </c>
      <c r="P6" s="46" t="s">
        <v>94</v>
      </c>
      <c r="Q6" s="46" t="s">
        <v>95</v>
      </c>
    </row>
    <row r="7" spans="1:17" ht="13.5" thickBot="1" x14ac:dyDescent="0.25">
      <c r="A7" s="40">
        <v>1</v>
      </c>
      <c r="B7" s="41">
        <v>2</v>
      </c>
      <c r="C7" s="44">
        <v>3</v>
      </c>
      <c r="D7" s="39">
        <v>4</v>
      </c>
      <c r="E7" s="38">
        <v>5</v>
      </c>
      <c r="F7" s="39">
        <v>6</v>
      </c>
      <c r="G7" s="38">
        <v>7</v>
      </c>
      <c r="H7" s="39">
        <v>8</v>
      </c>
      <c r="I7" s="38">
        <v>9</v>
      </c>
      <c r="J7" s="39">
        <v>10</v>
      </c>
      <c r="K7" s="39"/>
      <c r="L7" s="39"/>
      <c r="M7" s="39"/>
      <c r="N7" s="72">
        <v>11</v>
      </c>
      <c r="O7" s="72">
        <v>12</v>
      </c>
      <c r="P7" s="72">
        <v>13</v>
      </c>
      <c r="Q7" s="72">
        <v>14</v>
      </c>
    </row>
    <row r="8" spans="1:17" ht="13.5" thickBot="1" x14ac:dyDescent="0.25">
      <c r="A8" s="6">
        <v>1</v>
      </c>
      <c r="B8" s="7" t="s">
        <v>3</v>
      </c>
      <c r="C8" s="78" t="e">
        <f>#REF!</f>
        <v>#REF!</v>
      </c>
      <c r="D8" s="79" t="e">
        <f>#REF!</f>
        <v>#REF!</v>
      </c>
      <c r="E8" s="80" t="e">
        <f>#REF!</f>
        <v>#REF!</v>
      </c>
      <c r="F8" s="79" t="e">
        <f>#REF!</f>
        <v>#REF!</v>
      </c>
      <c r="G8" s="80" t="e">
        <f>#REF!</f>
        <v>#REF!</v>
      </c>
      <c r="H8" s="79" t="e">
        <f>#REF!</f>
        <v>#REF!</v>
      </c>
      <c r="I8" s="80">
        <f>I10+I16+I20</f>
        <v>3065.8</v>
      </c>
      <c r="J8" s="80" t="e">
        <f>J10+J16+J20</f>
        <v>#REF!</v>
      </c>
      <c r="K8" s="80">
        <f>K10+K16+K20</f>
        <v>2897.3999999999996</v>
      </c>
      <c r="L8" s="97">
        <f>K8/I8*100</f>
        <v>94.507143323113041</v>
      </c>
      <c r="M8" s="80"/>
      <c r="N8" s="80" t="e">
        <f>#REF!</f>
        <v>#REF!</v>
      </c>
      <c r="O8" s="80" t="e">
        <f>#REF!</f>
        <v>#REF!</v>
      </c>
      <c r="P8" s="80" t="e">
        <f>#REF!</f>
        <v>#REF!</v>
      </c>
      <c r="Q8" s="80" t="e">
        <f>#REF!</f>
        <v>#REF!</v>
      </c>
    </row>
    <row r="9" spans="1:17" ht="13.5" thickBot="1" x14ac:dyDescent="0.25">
      <c r="A9" s="8"/>
      <c r="B9" s="9" t="s">
        <v>4</v>
      </c>
      <c r="C9" s="81"/>
      <c r="D9" s="82"/>
      <c r="E9" s="83"/>
      <c r="F9" s="82"/>
      <c r="G9" s="83"/>
      <c r="H9" s="82"/>
      <c r="I9" s="83"/>
      <c r="J9" s="83"/>
      <c r="K9" s="83"/>
      <c r="L9" s="97"/>
      <c r="M9" s="83"/>
      <c r="N9" s="83"/>
      <c r="O9" s="83"/>
      <c r="P9" s="83"/>
      <c r="Q9" s="83"/>
    </row>
    <row r="10" spans="1:17" ht="24.75" thickBot="1" x14ac:dyDescent="0.25">
      <c r="A10" s="12" t="s">
        <v>5</v>
      </c>
      <c r="B10" s="70" t="s">
        <v>146</v>
      </c>
      <c r="C10" s="10" t="e">
        <f>#REF!</f>
        <v>#REF!</v>
      </c>
      <c r="D10" s="76" t="e">
        <f>#REF!</f>
        <v>#REF!</v>
      </c>
      <c r="E10" s="11" t="e">
        <f>#REF!</f>
        <v>#REF!</v>
      </c>
      <c r="F10" s="76" t="e">
        <f>#REF!</f>
        <v>#REF!</v>
      </c>
      <c r="G10" s="11" t="e">
        <f>#REF!</f>
        <v>#REF!</v>
      </c>
      <c r="H10" s="76" t="e">
        <f>#REF!</f>
        <v>#REF!</v>
      </c>
      <c r="I10" s="11">
        <f>I11+I12+I13+I14</f>
        <v>1436.4</v>
      </c>
      <c r="J10" s="11" t="e">
        <f>J11+J12+J13+J14</f>
        <v>#REF!</v>
      </c>
      <c r="K10" s="11">
        <f>K11+K12+K13+K14</f>
        <v>1395.9</v>
      </c>
      <c r="L10" s="97">
        <f t="shared" ref="L10:L21" si="0">K10/I10*100</f>
        <v>97.180451127819538</v>
      </c>
      <c r="M10" s="11"/>
      <c r="N10" s="11" t="e">
        <f>#REF!</f>
        <v>#REF!</v>
      </c>
      <c r="O10" s="11" t="e">
        <f>#REF!</f>
        <v>#REF!</v>
      </c>
      <c r="P10" s="11" t="e">
        <f>#REF!</f>
        <v>#REF!</v>
      </c>
      <c r="Q10" s="11" t="e">
        <f>#REF!</f>
        <v>#REF!</v>
      </c>
    </row>
    <row r="11" spans="1:17" ht="13.5" thickBot="1" x14ac:dyDescent="0.25">
      <c r="A11" s="12"/>
      <c r="B11" s="14" t="s">
        <v>6</v>
      </c>
      <c r="C11" s="16" t="e">
        <f>#REF!</f>
        <v>#REF!</v>
      </c>
      <c r="D11" s="75" t="e">
        <f>#REF!</f>
        <v>#REF!</v>
      </c>
      <c r="E11" s="17" t="e">
        <f>#REF!</f>
        <v>#REF!</v>
      </c>
      <c r="F11" s="75" t="e">
        <f>#REF!</f>
        <v>#REF!</v>
      </c>
      <c r="G11" s="17" t="e">
        <f>#REF!</f>
        <v>#REF!</v>
      </c>
      <c r="H11" s="75" t="e">
        <f>#REF!</f>
        <v>#REF!</v>
      </c>
      <c r="I11" s="17">
        <v>1218</v>
      </c>
      <c r="J11" s="17" t="e">
        <f>#REF!</f>
        <v>#REF!</v>
      </c>
      <c r="K11" s="17">
        <v>1033.4000000000001</v>
      </c>
      <c r="L11" s="90">
        <f t="shared" si="0"/>
        <v>84.844006568144508</v>
      </c>
      <c r="M11" s="101" t="s">
        <v>200</v>
      </c>
      <c r="N11" s="17" t="e">
        <f>#REF!</f>
        <v>#REF!</v>
      </c>
      <c r="O11" s="17" t="e">
        <f>#REF!</f>
        <v>#REF!</v>
      </c>
      <c r="P11" s="17" t="e">
        <f>#REF!</f>
        <v>#REF!</v>
      </c>
      <c r="Q11" s="17" t="e">
        <f>#REF!</f>
        <v>#REF!</v>
      </c>
    </row>
    <row r="12" spans="1:17" ht="13.5" thickBot="1" x14ac:dyDescent="0.25">
      <c r="A12" s="12"/>
      <c r="B12" s="14" t="s">
        <v>7</v>
      </c>
      <c r="C12" s="16" t="e">
        <f>#REF!</f>
        <v>#REF!</v>
      </c>
      <c r="D12" s="75" t="e">
        <f>#REF!</f>
        <v>#REF!</v>
      </c>
      <c r="E12" s="17" t="e">
        <f>#REF!</f>
        <v>#REF!</v>
      </c>
      <c r="F12" s="75" t="e">
        <f>#REF!</f>
        <v>#REF!</v>
      </c>
      <c r="G12" s="17" t="e">
        <f>#REF!</f>
        <v>#REF!</v>
      </c>
      <c r="H12" s="75" t="e">
        <f>#REF!</f>
        <v>#REF!</v>
      </c>
      <c r="I12" s="17">
        <v>69.2</v>
      </c>
      <c r="J12" s="17" t="e">
        <f>#REF!</f>
        <v>#REF!</v>
      </c>
      <c r="K12" s="17">
        <v>240.3</v>
      </c>
      <c r="L12" s="90">
        <f t="shared" si="0"/>
        <v>347.25433526011562</v>
      </c>
      <c r="M12" s="101" t="s">
        <v>201</v>
      </c>
      <c r="N12" s="17" t="e">
        <f>#REF!</f>
        <v>#REF!</v>
      </c>
      <c r="O12" s="17" t="e">
        <f>#REF!</f>
        <v>#REF!</v>
      </c>
      <c r="P12" s="17" t="e">
        <f>#REF!</f>
        <v>#REF!</v>
      </c>
      <c r="Q12" s="17" t="e">
        <f>#REF!</f>
        <v>#REF!</v>
      </c>
    </row>
    <row r="13" spans="1:17" ht="13.5" thickBot="1" x14ac:dyDescent="0.25">
      <c r="A13" s="12"/>
      <c r="B13" s="14" t="s">
        <v>8</v>
      </c>
      <c r="C13" s="16" t="e">
        <f>#REF!</f>
        <v>#REF!</v>
      </c>
      <c r="D13" s="75" t="e">
        <f>#REF!</f>
        <v>#REF!</v>
      </c>
      <c r="E13" s="17" t="e">
        <f>#REF!</f>
        <v>#REF!</v>
      </c>
      <c r="F13" s="75" t="e">
        <f>#REF!</f>
        <v>#REF!</v>
      </c>
      <c r="G13" s="17" t="e">
        <f>#REF!</f>
        <v>#REF!</v>
      </c>
      <c r="H13" s="75" t="e">
        <f>#REF!</f>
        <v>#REF!</v>
      </c>
      <c r="I13" s="17">
        <v>48.4</v>
      </c>
      <c r="J13" s="17" t="e">
        <f>#REF!</f>
        <v>#REF!</v>
      </c>
      <c r="K13" s="17">
        <v>40.5</v>
      </c>
      <c r="L13" s="90">
        <f t="shared" si="0"/>
        <v>83.677685950413235</v>
      </c>
      <c r="M13" s="101"/>
      <c r="N13" s="17" t="e">
        <f>#REF!</f>
        <v>#REF!</v>
      </c>
      <c r="O13" s="17" t="e">
        <f>#REF!</f>
        <v>#REF!</v>
      </c>
      <c r="P13" s="17" t="e">
        <f>#REF!</f>
        <v>#REF!</v>
      </c>
      <c r="Q13" s="17" t="e">
        <f>#REF!</f>
        <v>#REF!</v>
      </c>
    </row>
    <row r="14" spans="1:17" ht="24.75" thickBot="1" x14ac:dyDescent="0.25">
      <c r="A14" s="12"/>
      <c r="B14" s="69" t="s">
        <v>145</v>
      </c>
      <c r="C14" s="16" t="e">
        <f>#REF!</f>
        <v>#REF!</v>
      </c>
      <c r="D14" s="75" t="e">
        <f>#REF!</f>
        <v>#REF!</v>
      </c>
      <c r="E14" s="17" t="e">
        <f>#REF!</f>
        <v>#REF!</v>
      </c>
      <c r="F14" s="75" t="e">
        <f>#REF!</f>
        <v>#REF!</v>
      </c>
      <c r="G14" s="17" t="e">
        <f>#REF!</f>
        <v>#REF!</v>
      </c>
      <c r="H14" s="75" t="e">
        <f>#REF!</f>
        <v>#REF!</v>
      </c>
      <c r="I14" s="17">
        <v>100.8</v>
      </c>
      <c r="J14" s="17" t="e">
        <f>#REF!</f>
        <v>#REF!</v>
      </c>
      <c r="K14" s="17">
        <v>81.7</v>
      </c>
      <c r="L14" s="90">
        <f t="shared" si="0"/>
        <v>81.051587301587304</v>
      </c>
      <c r="M14" s="101" t="s">
        <v>191</v>
      </c>
      <c r="N14" s="17" t="e">
        <f>#REF!</f>
        <v>#REF!</v>
      </c>
      <c r="O14" s="17" t="e">
        <f>#REF!</f>
        <v>#REF!</v>
      </c>
      <c r="P14" s="17" t="e">
        <f>#REF!</f>
        <v>#REF!</v>
      </c>
      <c r="Q14" s="17" t="e">
        <f>#REF!</f>
        <v>#REF!</v>
      </c>
    </row>
    <row r="15" spans="1:17" ht="13.5" hidden="1" thickBot="1" x14ac:dyDescent="0.25">
      <c r="A15" s="12"/>
      <c r="B15" s="14" t="s">
        <v>9</v>
      </c>
      <c r="C15" s="16"/>
      <c r="D15" s="75"/>
      <c r="E15" s="17"/>
      <c r="F15" s="75"/>
      <c r="G15" s="17"/>
      <c r="H15" s="75"/>
      <c r="I15" s="17"/>
      <c r="J15" s="17"/>
      <c r="K15" s="17"/>
      <c r="L15" s="97" t="e">
        <f t="shared" si="0"/>
        <v>#DIV/0!</v>
      </c>
      <c r="M15" s="101"/>
      <c r="N15" s="17"/>
      <c r="O15" s="17"/>
      <c r="P15" s="17"/>
      <c r="Q15" s="17"/>
    </row>
    <row r="16" spans="1:17" ht="13.5" thickBot="1" x14ac:dyDescent="0.25">
      <c r="A16" s="12" t="s">
        <v>10</v>
      </c>
      <c r="B16" s="13" t="s">
        <v>11</v>
      </c>
      <c r="C16" s="10" t="e">
        <f>#REF!</f>
        <v>#REF!</v>
      </c>
      <c r="D16" s="76" t="e">
        <f>#REF!</f>
        <v>#REF!</v>
      </c>
      <c r="E16" s="11" t="e">
        <f>#REF!</f>
        <v>#REF!</v>
      </c>
      <c r="F16" s="76" t="e">
        <f>#REF!</f>
        <v>#REF!</v>
      </c>
      <c r="G16" s="11" t="e">
        <f>#REF!</f>
        <v>#REF!</v>
      </c>
      <c r="H16" s="76" t="e">
        <f>#REF!</f>
        <v>#REF!</v>
      </c>
      <c r="I16" s="11">
        <f>I17+I18+I19</f>
        <v>1578.2</v>
      </c>
      <c r="J16" s="11" t="e">
        <f>J17+J18+J19</f>
        <v>#REF!</v>
      </c>
      <c r="K16" s="11">
        <f>K17+K18+K19</f>
        <v>1457.9999999999998</v>
      </c>
      <c r="L16" s="97">
        <f t="shared" si="0"/>
        <v>92.383728298061058</v>
      </c>
      <c r="M16" s="102"/>
      <c r="N16" s="11" t="e">
        <f>#REF!</f>
        <v>#REF!</v>
      </c>
      <c r="O16" s="11" t="e">
        <f>#REF!</f>
        <v>#REF!</v>
      </c>
      <c r="P16" s="11" t="e">
        <f>#REF!</f>
        <v>#REF!</v>
      </c>
      <c r="Q16" s="11" t="e">
        <f>#REF!</f>
        <v>#REF!</v>
      </c>
    </row>
    <row r="17" spans="1:17" ht="13.5" thickBot="1" x14ac:dyDescent="0.25">
      <c r="A17" s="12"/>
      <c r="B17" s="14" t="s">
        <v>12</v>
      </c>
      <c r="C17" s="16" t="e">
        <f>#REF!</f>
        <v>#REF!</v>
      </c>
      <c r="D17" s="75" t="e">
        <f>#REF!</f>
        <v>#REF!</v>
      </c>
      <c r="E17" s="17" t="e">
        <f>#REF!</f>
        <v>#REF!</v>
      </c>
      <c r="F17" s="75" t="e">
        <f>#REF!</f>
        <v>#REF!</v>
      </c>
      <c r="G17" s="17" t="e">
        <f>#REF!</f>
        <v>#REF!</v>
      </c>
      <c r="H17" s="75" t="e">
        <f>#REF!</f>
        <v>#REF!</v>
      </c>
      <c r="I17" s="17">
        <v>1342.9</v>
      </c>
      <c r="J17" s="17" t="e">
        <f>#REF!</f>
        <v>#REF!</v>
      </c>
      <c r="K17" s="17">
        <v>1234.3</v>
      </c>
      <c r="L17" s="90">
        <f t="shared" si="0"/>
        <v>91.91302405242385</v>
      </c>
      <c r="M17" s="101" t="s">
        <v>192</v>
      </c>
      <c r="N17" s="17" t="e">
        <f>#REF!</f>
        <v>#REF!</v>
      </c>
      <c r="O17" s="17" t="e">
        <f>#REF!</f>
        <v>#REF!</v>
      </c>
      <c r="P17" s="17" t="e">
        <f>#REF!</f>
        <v>#REF!</v>
      </c>
      <c r="Q17" s="17" t="e">
        <f>#REF!</f>
        <v>#REF!</v>
      </c>
    </row>
    <row r="18" spans="1:17" ht="13.5" thickBot="1" x14ac:dyDescent="0.25">
      <c r="A18" s="12"/>
      <c r="B18" s="14" t="s">
        <v>13</v>
      </c>
      <c r="C18" s="16" t="e">
        <f>#REF!</f>
        <v>#REF!</v>
      </c>
      <c r="D18" s="75" t="e">
        <f>#REF!</f>
        <v>#REF!</v>
      </c>
      <c r="E18" s="17" t="e">
        <f>#REF!</f>
        <v>#REF!</v>
      </c>
      <c r="F18" s="75" t="e">
        <f>#REF!</f>
        <v>#REF!</v>
      </c>
      <c r="G18" s="17" t="e">
        <f>#REF!</f>
        <v>#REF!</v>
      </c>
      <c r="H18" s="75" t="e">
        <f>#REF!</f>
        <v>#REF!</v>
      </c>
      <c r="I18" s="17">
        <v>23.6</v>
      </c>
      <c r="J18" s="17" t="e">
        <f>#REF!</f>
        <v>#REF!</v>
      </c>
      <c r="K18" s="17">
        <v>23.6</v>
      </c>
      <c r="L18" s="90">
        <f t="shared" si="0"/>
        <v>100</v>
      </c>
      <c r="M18" s="17"/>
      <c r="N18" s="17" t="e">
        <f>#REF!</f>
        <v>#REF!</v>
      </c>
      <c r="O18" s="17" t="e">
        <f>#REF!</f>
        <v>#REF!</v>
      </c>
      <c r="P18" s="17" t="e">
        <f>#REF!</f>
        <v>#REF!</v>
      </c>
      <c r="Q18" s="17" t="e">
        <f>#REF!</f>
        <v>#REF!</v>
      </c>
    </row>
    <row r="19" spans="1:17" ht="24.75" thickBot="1" x14ac:dyDescent="0.25">
      <c r="A19" s="12"/>
      <c r="B19" s="71" t="s">
        <v>181</v>
      </c>
      <c r="C19" s="16" t="e">
        <f>#REF!</f>
        <v>#REF!</v>
      </c>
      <c r="D19" s="75" t="e">
        <f>#REF!</f>
        <v>#REF!</v>
      </c>
      <c r="E19" s="17" t="e">
        <f>#REF!</f>
        <v>#REF!</v>
      </c>
      <c r="F19" s="75" t="e">
        <f>#REF!</f>
        <v>#REF!</v>
      </c>
      <c r="G19" s="17" t="e">
        <f>#REF!</f>
        <v>#REF!</v>
      </c>
      <c r="H19" s="75" t="e">
        <f>#REF!</f>
        <v>#REF!</v>
      </c>
      <c r="I19" s="17">
        <v>211.7</v>
      </c>
      <c r="J19" s="17" t="e">
        <f>#REF!</f>
        <v>#REF!</v>
      </c>
      <c r="K19" s="17">
        <v>200.1</v>
      </c>
      <c r="L19" s="90">
        <f t="shared" si="0"/>
        <v>94.520547945205479</v>
      </c>
      <c r="M19" s="17"/>
      <c r="N19" s="17" t="e">
        <f>#REF!</f>
        <v>#REF!</v>
      </c>
      <c r="O19" s="17" t="e">
        <f>#REF!</f>
        <v>#REF!</v>
      </c>
      <c r="P19" s="17" t="e">
        <f>#REF!</f>
        <v>#REF!</v>
      </c>
      <c r="Q19" s="17" t="e">
        <f>#REF!</f>
        <v>#REF!</v>
      </c>
    </row>
    <row r="20" spans="1:17" ht="13.5" thickBot="1" x14ac:dyDescent="0.25">
      <c r="A20" s="12" t="s">
        <v>14</v>
      </c>
      <c r="B20" s="13" t="s">
        <v>100</v>
      </c>
      <c r="C20" s="10" t="e">
        <f>#REF!</f>
        <v>#REF!</v>
      </c>
      <c r="D20" s="76" t="e">
        <f>#REF!</f>
        <v>#REF!</v>
      </c>
      <c r="E20" s="11" t="e">
        <f>#REF!</f>
        <v>#REF!</v>
      </c>
      <c r="F20" s="76" t="e">
        <f>#REF!</f>
        <v>#REF!</v>
      </c>
      <c r="G20" s="11" t="e">
        <f>#REF!</f>
        <v>#REF!</v>
      </c>
      <c r="H20" s="76" t="e">
        <f>#REF!</f>
        <v>#REF!</v>
      </c>
      <c r="I20" s="11">
        <v>51.2</v>
      </c>
      <c r="J20" s="11" t="e">
        <f>#REF!</f>
        <v>#REF!</v>
      </c>
      <c r="K20" s="11">
        <v>43.5</v>
      </c>
      <c r="L20" s="97">
        <f t="shared" si="0"/>
        <v>84.9609375</v>
      </c>
      <c r="M20" s="11"/>
      <c r="N20" s="11" t="e">
        <f>#REF!</f>
        <v>#REF!</v>
      </c>
      <c r="O20" s="11" t="e">
        <f>#REF!</f>
        <v>#REF!</v>
      </c>
      <c r="P20" s="11" t="e">
        <f>#REF!</f>
        <v>#REF!</v>
      </c>
      <c r="Q20" s="11" t="e">
        <f>#REF!</f>
        <v>#REF!</v>
      </c>
    </row>
    <row r="21" spans="1:17" ht="13.5" thickBot="1" x14ac:dyDescent="0.25">
      <c r="A21" s="19">
        <v>2</v>
      </c>
      <c r="B21" s="23" t="s">
        <v>182</v>
      </c>
      <c r="C21" s="10" t="e">
        <f>#REF!</f>
        <v>#REF!</v>
      </c>
      <c r="D21" s="76" t="e">
        <f>#REF!</f>
        <v>#REF!</v>
      </c>
      <c r="E21" s="11" t="e">
        <f>#REF!</f>
        <v>#REF!</v>
      </c>
      <c r="F21" s="76" t="e">
        <f>#REF!</f>
        <v>#REF!</v>
      </c>
      <c r="G21" s="11" t="e">
        <f>#REF!</f>
        <v>#REF!</v>
      </c>
      <c r="H21" s="76" t="e">
        <f>#REF!</f>
        <v>#REF!</v>
      </c>
      <c r="I21" s="11">
        <v>85.3</v>
      </c>
      <c r="J21" s="11" t="e">
        <f>#REF!</f>
        <v>#REF!</v>
      </c>
      <c r="K21" s="11">
        <v>85.3</v>
      </c>
      <c r="L21" s="97">
        <f t="shared" si="0"/>
        <v>100</v>
      </c>
      <c r="M21" s="11"/>
      <c r="N21" s="11" t="e">
        <f>#REF!</f>
        <v>#REF!</v>
      </c>
      <c r="O21" s="11" t="e">
        <f>#REF!</f>
        <v>#REF!</v>
      </c>
      <c r="P21" s="11" t="e">
        <f>#REF!</f>
        <v>#REF!</v>
      </c>
      <c r="Q21" s="11" t="e">
        <f>#REF!</f>
        <v>#REF!</v>
      </c>
    </row>
    <row r="22" spans="1:17" x14ac:dyDescent="0.2">
      <c r="A22" s="19"/>
      <c r="B22" s="77"/>
      <c r="C22" s="16"/>
      <c r="D22" s="75"/>
      <c r="E22" s="17"/>
      <c r="F22" s="75"/>
      <c r="G22" s="17"/>
      <c r="H22" s="75"/>
      <c r="I22" s="17"/>
      <c r="J22" s="75"/>
      <c r="K22" s="75"/>
      <c r="L22" s="75"/>
      <c r="M22" s="75"/>
      <c r="N22" s="17"/>
      <c r="O22" s="17"/>
      <c r="P22" s="17"/>
      <c r="Q22" s="17"/>
    </row>
    <row r="23" spans="1:17" ht="13.5" thickBot="1" x14ac:dyDescent="0.25">
      <c r="A23" s="19">
        <v>3</v>
      </c>
      <c r="B23" s="13" t="s">
        <v>15</v>
      </c>
      <c r="C23" s="10"/>
      <c r="D23" s="76"/>
      <c r="E23" s="11"/>
      <c r="F23" s="76"/>
      <c r="G23" s="11"/>
      <c r="H23" s="76"/>
      <c r="I23" s="11"/>
      <c r="J23" s="76"/>
      <c r="K23" s="76"/>
      <c r="L23" s="76"/>
      <c r="M23" s="76"/>
      <c r="N23" s="11"/>
      <c r="O23" s="11"/>
      <c r="P23" s="11"/>
      <c r="Q23" s="11"/>
    </row>
    <row r="24" spans="1:17" ht="13.5" thickBot="1" x14ac:dyDescent="0.25">
      <c r="A24" s="19"/>
      <c r="B24" s="13" t="s">
        <v>96</v>
      </c>
      <c r="C24" s="10" t="e">
        <f>#REF!</f>
        <v>#REF!</v>
      </c>
      <c r="D24" s="76" t="e">
        <f>#REF!</f>
        <v>#REF!</v>
      </c>
      <c r="E24" s="11" t="e">
        <f>#REF!</f>
        <v>#REF!</v>
      </c>
      <c r="F24" s="76" t="e">
        <f>#REF!</f>
        <v>#REF!</v>
      </c>
      <c r="G24" s="11" t="e">
        <f>#REF!</f>
        <v>#REF!</v>
      </c>
      <c r="H24" s="76" t="e">
        <f>#REF!</f>
        <v>#REF!</v>
      </c>
      <c r="I24" s="11">
        <f>I26+I33+I34+I35+I46+I47+I56+I65+I71+I72+I78</f>
        <v>3140.1</v>
      </c>
      <c r="J24" s="11" t="e">
        <f>J26+J33+J34+J35+J46+J47+J56+J65+J71+J72+J78</f>
        <v>#REF!</v>
      </c>
      <c r="K24" s="11">
        <f>K26+K33+K34+K35+K46+K47+K56+K65+K71+K72+K78</f>
        <v>2877</v>
      </c>
      <c r="L24" s="97">
        <f t="shared" ref="L24:L78" si="1">K24/I24*100</f>
        <v>91.621285946307438</v>
      </c>
      <c r="M24" s="76"/>
      <c r="N24" s="11" t="e">
        <f>#REF!</f>
        <v>#REF!</v>
      </c>
      <c r="O24" s="11" t="e">
        <f>#REF!</f>
        <v>#REF!</v>
      </c>
      <c r="P24" s="11" t="e">
        <f>#REF!</f>
        <v>#REF!</v>
      </c>
      <c r="Q24" s="11" t="e">
        <f>#REF!</f>
        <v>#REF!</v>
      </c>
    </row>
    <row r="25" spans="1:17" ht="13.5" thickBot="1" x14ac:dyDescent="0.25">
      <c r="A25" s="19"/>
      <c r="B25" s="18" t="s">
        <v>16</v>
      </c>
      <c r="C25" s="10"/>
      <c r="D25" s="76"/>
      <c r="E25" s="11"/>
      <c r="F25" s="76"/>
      <c r="G25" s="11"/>
      <c r="H25" s="76"/>
      <c r="I25" s="11"/>
      <c r="J25" s="76"/>
      <c r="K25" s="76"/>
      <c r="L25" s="97"/>
      <c r="M25" s="76"/>
      <c r="N25" s="11"/>
      <c r="O25" s="11"/>
      <c r="P25" s="11"/>
      <c r="Q25" s="11"/>
    </row>
    <row r="26" spans="1:17" ht="13.5" thickBot="1" x14ac:dyDescent="0.25">
      <c r="A26" s="20" t="s">
        <v>17</v>
      </c>
      <c r="B26" s="9" t="s">
        <v>18</v>
      </c>
      <c r="C26" s="10" t="e">
        <f>#REF!</f>
        <v>#REF!</v>
      </c>
      <c r="D26" s="76" t="e">
        <f>#REF!</f>
        <v>#REF!</v>
      </c>
      <c r="E26" s="11" t="e">
        <f>#REF!</f>
        <v>#REF!</v>
      </c>
      <c r="F26" s="76" t="e">
        <f>#REF!</f>
        <v>#REF!</v>
      </c>
      <c r="G26" s="11" t="e">
        <f>#REF!</f>
        <v>#REF!</v>
      </c>
      <c r="H26" s="76" t="e">
        <f>#REF!</f>
        <v>#REF!</v>
      </c>
      <c r="I26" s="11">
        <v>81.8</v>
      </c>
      <c r="J26" s="76" t="e">
        <f>#REF!</f>
        <v>#REF!</v>
      </c>
      <c r="K26" s="11">
        <v>92.7</v>
      </c>
      <c r="L26" s="97">
        <f t="shared" si="1"/>
        <v>113.32518337408312</v>
      </c>
      <c r="M26" s="76"/>
      <c r="N26" s="11" t="e">
        <f>#REF!</f>
        <v>#REF!</v>
      </c>
      <c r="O26" s="11" t="e">
        <f>#REF!</f>
        <v>#REF!</v>
      </c>
      <c r="P26" s="11" t="e">
        <f>#REF!</f>
        <v>#REF!</v>
      </c>
      <c r="Q26" s="11" t="e">
        <f>#REF!</f>
        <v>#REF!</v>
      </c>
    </row>
    <row r="27" spans="1:17" ht="13.5" hidden="1" thickBot="1" x14ac:dyDescent="0.25">
      <c r="A27" s="12" t="s">
        <v>19</v>
      </c>
      <c r="B27" s="34" t="s">
        <v>20</v>
      </c>
      <c r="C27" s="10"/>
      <c r="D27" s="76"/>
      <c r="E27" s="11"/>
      <c r="F27" s="76"/>
      <c r="G27" s="11"/>
      <c r="H27" s="76"/>
      <c r="I27" s="11"/>
      <c r="J27" s="76"/>
      <c r="K27" s="11"/>
      <c r="L27" s="97" t="e">
        <f t="shared" si="1"/>
        <v>#DIV/0!</v>
      </c>
      <c r="M27" s="76"/>
      <c r="N27" s="11"/>
      <c r="O27" s="11"/>
      <c r="P27" s="11"/>
      <c r="Q27" s="11"/>
    </row>
    <row r="28" spans="1:17" ht="13.5" hidden="1" thickBot="1" x14ac:dyDescent="0.25">
      <c r="A28" s="21"/>
      <c r="B28" s="14" t="s">
        <v>21</v>
      </c>
      <c r="C28" s="10"/>
      <c r="D28" s="76"/>
      <c r="E28" s="11"/>
      <c r="F28" s="76"/>
      <c r="G28" s="11"/>
      <c r="H28" s="76"/>
      <c r="I28" s="11"/>
      <c r="J28" s="76"/>
      <c r="K28" s="11"/>
      <c r="L28" s="97" t="e">
        <f t="shared" si="1"/>
        <v>#DIV/0!</v>
      </c>
      <c r="M28" s="76"/>
      <c r="N28" s="11"/>
      <c r="O28" s="11"/>
      <c r="P28" s="11"/>
      <c r="Q28" s="11"/>
    </row>
    <row r="29" spans="1:17" ht="13.5" hidden="1" thickBot="1" x14ac:dyDescent="0.25">
      <c r="A29" s="21"/>
      <c r="B29" s="14" t="s">
        <v>22</v>
      </c>
      <c r="C29" s="10"/>
      <c r="D29" s="76"/>
      <c r="E29" s="11"/>
      <c r="F29" s="76"/>
      <c r="G29" s="11"/>
      <c r="H29" s="76"/>
      <c r="I29" s="11"/>
      <c r="J29" s="76"/>
      <c r="K29" s="11"/>
      <c r="L29" s="97" t="e">
        <f t="shared" si="1"/>
        <v>#DIV/0!</v>
      </c>
      <c r="M29" s="76"/>
      <c r="N29" s="11"/>
      <c r="O29" s="11"/>
      <c r="P29" s="11"/>
      <c r="Q29" s="11"/>
    </row>
    <row r="30" spans="1:17" ht="13.5" hidden="1" thickBot="1" x14ac:dyDescent="0.25">
      <c r="A30" s="21"/>
      <c r="B30" s="14" t="s">
        <v>23</v>
      </c>
      <c r="C30" s="10"/>
      <c r="D30" s="76"/>
      <c r="E30" s="11"/>
      <c r="F30" s="76"/>
      <c r="G30" s="11"/>
      <c r="H30" s="76"/>
      <c r="I30" s="11"/>
      <c r="J30" s="76"/>
      <c r="K30" s="11"/>
      <c r="L30" s="97" t="e">
        <f t="shared" si="1"/>
        <v>#DIV/0!</v>
      </c>
      <c r="M30" s="76"/>
      <c r="N30" s="11"/>
      <c r="O30" s="11"/>
      <c r="P30" s="11"/>
      <c r="Q30" s="11"/>
    </row>
    <row r="31" spans="1:17" ht="13.5" hidden="1" thickBot="1" x14ac:dyDescent="0.25">
      <c r="A31" s="21"/>
      <c r="B31" s="14" t="s">
        <v>24</v>
      </c>
      <c r="C31" s="10"/>
      <c r="D31" s="76"/>
      <c r="E31" s="11"/>
      <c r="F31" s="76"/>
      <c r="G31" s="11"/>
      <c r="H31" s="76"/>
      <c r="I31" s="11"/>
      <c r="J31" s="76"/>
      <c r="K31" s="11"/>
      <c r="L31" s="97" t="e">
        <f t="shared" si="1"/>
        <v>#DIV/0!</v>
      </c>
      <c r="M31" s="76"/>
      <c r="N31" s="11"/>
      <c r="O31" s="11"/>
      <c r="P31" s="11"/>
      <c r="Q31" s="11"/>
    </row>
    <row r="32" spans="1:17" ht="13.5" hidden="1" thickBot="1" x14ac:dyDescent="0.25">
      <c r="A32" s="21"/>
      <c r="B32" s="34" t="s">
        <v>25</v>
      </c>
      <c r="C32" s="10"/>
      <c r="D32" s="76"/>
      <c r="E32" s="11"/>
      <c r="F32" s="76"/>
      <c r="G32" s="11"/>
      <c r="H32" s="76"/>
      <c r="I32" s="11"/>
      <c r="J32" s="76"/>
      <c r="K32" s="11"/>
      <c r="L32" s="97" t="e">
        <f t="shared" si="1"/>
        <v>#DIV/0!</v>
      </c>
      <c r="M32" s="76"/>
      <c r="N32" s="11"/>
      <c r="O32" s="11"/>
      <c r="P32" s="11"/>
      <c r="Q32" s="11"/>
    </row>
    <row r="33" spans="1:17" ht="13.5" thickBot="1" x14ac:dyDescent="0.25">
      <c r="A33" s="12" t="s">
        <v>26</v>
      </c>
      <c r="B33" s="66" t="s">
        <v>27</v>
      </c>
      <c r="C33" s="10" t="e">
        <f>#REF!</f>
        <v>#REF!</v>
      </c>
      <c r="D33" s="76" t="e">
        <f>#REF!</f>
        <v>#REF!</v>
      </c>
      <c r="E33" s="11" t="e">
        <f>#REF!</f>
        <v>#REF!</v>
      </c>
      <c r="F33" s="76" t="e">
        <f>#REF!</f>
        <v>#REF!</v>
      </c>
      <c r="G33" s="11" t="e">
        <f>#REF!</f>
        <v>#REF!</v>
      </c>
      <c r="H33" s="76" t="e">
        <f>#REF!</f>
        <v>#REF!</v>
      </c>
      <c r="I33" s="11">
        <v>7.6</v>
      </c>
      <c r="J33" s="76" t="e">
        <f>#REF!</f>
        <v>#REF!</v>
      </c>
      <c r="K33" s="11">
        <v>6.6</v>
      </c>
      <c r="L33" s="97">
        <f t="shared" si="1"/>
        <v>86.842105263157904</v>
      </c>
      <c r="M33" s="76"/>
      <c r="N33" s="11" t="e">
        <f>#REF!</f>
        <v>#REF!</v>
      </c>
      <c r="O33" s="11" t="e">
        <f>#REF!</f>
        <v>#REF!</v>
      </c>
      <c r="P33" s="11" t="e">
        <f>#REF!</f>
        <v>#REF!</v>
      </c>
      <c r="Q33" s="11" t="e">
        <f>#REF!</f>
        <v>#REF!</v>
      </c>
    </row>
    <row r="34" spans="1:17" ht="13.5" thickBot="1" x14ac:dyDescent="0.25">
      <c r="A34" s="12" t="s">
        <v>28</v>
      </c>
      <c r="B34" s="66" t="s">
        <v>29</v>
      </c>
      <c r="C34" s="10" t="e">
        <f>#REF!</f>
        <v>#REF!</v>
      </c>
      <c r="D34" s="76" t="e">
        <f>#REF!</f>
        <v>#REF!</v>
      </c>
      <c r="E34" s="11" t="e">
        <f>#REF!</f>
        <v>#REF!</v>
      </c>
      <c r="F34" s="76" t="e">
        <f>#REF!</f>
        <v>#REF!</v>
      </c>
      <c r="G34" s="11" t="e">
        <f>#REF!</f>
        <v>#REF!</v>
      </c>
      <c r="H34" s="76" t="e">
        <f>#REF!</f>
        <v>#REF!</v>
      </c>
      <c r="I34" s="11">
        <v>4</v>
      </c>
      <c r="J34" s="76" t="e">
        <f>#REF!</f>
        <v>#REF!</v>
      </c>
      <c r="K34" s="11">
        <v>0.7</v>
      </c>
      <c r="L34" s="97">
        <f t="shared" si="1"/>
        <v>17.5</v>
      </c>
      <c r="M34" s="103" t="s">
        <v>193</v>
      </c>
      <c r="N34" s="11" t="e">
        <f>#REF!</f>
        <v>#REF!</v>
      </c>
      <c r="O34" s="11" t="e">
        <f>#REF!</f>
        <v>#REF!</v>
      </c>
      <c r="P34" s="11" t="e">
        <f>#REF!</f>
        <v>#REF!</v>
      </c>
      <c r="Q34" s="11" t="e">
        <f>#REF!</f>
        <v>#REF!</v>
      </c>
    </row>
    <row r="35" spans="1:17" ht="13.5" thickBot="1" x14ac:dyDescent="0.25">
      <c r="A35" s="12" t="s">
        <v>30</v>
      </c>
      <c r="B35" s="14" t="s">
        <v>32</v>
      </c>
      <c r="C35" s="10" t="e">
        <f>#REF!</f>
        <v>#REF!</v>
      </c>
      <c r="D35" s="76" t="e">
        <f>#REF!</f>
        <v>#REF!</v>
      </c>
      <c r="E35" s="11" t="e">
        <f>#REF!</f>
        <v>#REF!</v>
      </c>
      <c r="F35" s="76" t="e">
        <f>#REF!</f>
        <v>#REF!</v>
      </c>
      <c r="G35" s="11" t="e">
        <f>#REF!</f>
        <v>#REF!</v>
      </c>
      <c r="H35" s="76" t="e">
        <f>#REF!</f>
        <v>#REF!</v>
      </c>
      <c r="I35" s="11">
        <v>75.099999999999994</v>
      </c>
      <c r="J35" s="76" t="e">
        <f>#REF!</f>
        <v>#REF!</v>
      </c>
      <c r="K35" s="11">
        <v>98.9</v>
      </c>
      <c r="L35" s="97">
        <f t="shared" si="1"/>
        <v>131.69107856191746</v>
      </c>
      <c r="M35" s="104" t="s">
        <v>194</v>
      </c>
      <c r="N35" s="11" t="e">
        <f>#REF!</f>
        <v>#REF!</v>
      </c>
      <c r="O35" s="11" t="e">
        <f>#REF!</f>
        <v>#REF!</v>
      </c>
      <c r="P35" s="11" t="e">
        <f>#REF!</f>
        <v>#REF!</v>
      </c>
      <c r="Q35" s="11" t="e">
        <f>#REF!</f>
        <v>#REF!</v>
      </c>
    </row>
    <row r="36" spans="1:17" ht="13.5" hidden="1" thickBot="1" x14ac:dyDescent="0.25">
      <c r="A36" s="24" t="s">
        <v>33</v>
      </c>
      <c r="B36" s="18" t="s">
        <v>34</v>
      </c>
      <c r="C36" s="16"/>
      <c r="D36" s="75"/>
      <c r="E36" s="17"/>
      <c r="F36" s="75"/>
      <c r="G36" s="17"/>
      <c r="H36" s="75"/>
      <c r="I36" s="17"/>
      <c r="J36" s="75"/>
      <c r="K36" s="17"/>
      <c r="L36" s="97" t="e">
        <f t="shared" si="1"/>
        <v>#DIV/0!</v>
      </c>
      <c r="M36" s="105"/>
      <c r="N36" s="17"/>
      <c r="O36" s="17"/>
      <c r="P36" s="17"/>
      <c r="Q36" s="17"/>
    </row>
    <row r="37" spans="1:17" ht="13.5" hidden="1" thickBot="1" x14ac:dyDescent="0.25">
      <c r="A37" s="25" t="s">
        <v>35</v>
      </c>
      <c r="B37" s="26" t="s">
        <v>36</v>
      </c>
      <c r="C37" s="84"/>
      <c r="D37" s="85"/>
      <c r="E37" s="86"/>
      <c r="F37" s="85"/>
      <c r="G37" s="86"/>
      <c r="H37" s="85"/>
      <c r="I37" s="86"/>
      <c r="J37" s="85"/>
      <c r="K37" s="86"/>
      <c r="L37" s="97" t="e">
        <f t="shared" si="1"/>
        <v>#DIV/0!</v>
      </c>
      <c r="M37" s="106"/>
      <c r="N37" s="86"/>
      <c r="O37" s="86"/>
      <c r="P37" s="86"/>
      <c r="Q37" s="86"/>
    </row>
    <row r="38" spans="1:17" ht="13.5" hidden="1" thickBot="1" x14ac:dyDescent="0.25">
      <c r="A38" s="20" t="s">
        <v>31</v>
      </c>
      <c r="B38" s="50" t="s">
        <v>38</v>
      </c>
      <c r="C38" s="81"/>
      <c r="D38" s="82"/>
      <c r="E38" s="83"/>
      <c r="F38" s="82"/>
      <c r="G38" s="83"/>
      <c r="H38" s="82"/>
      <c r="I38" s="83"/>
      <c r="J38" s="82"/>
      <c r="K38" s="83"/>
      <c r="L38" s="97" t="e">
        <f t="shared" si="1"/>
        <v>#DIV/0!</v>
      </c>
      <c r="M38" s="107"/>
      <c r="N38" s="83"/>
      <c r="O38" s="83"/>
      <c r="P38" s="83"/>
      <c r="Q38" s="83"/>
    </row>
    <row r="39" spans="1:17" ht="13.5" hidden="1" thickBot="1" x14ac:dyDescent="0.25">
      <c r="A39" s="21" t="s">
        <v>39</v>
      </c>
      <c r="B39" s="67" t="s">
        <v>40</v>
      </c>
      <c r="C39" s="10"/>
      <c r="D39" s="76"/>
      <c r="E39" s="11"/>
      <c r="F39" s="76"/>
      <c r="G39" s="11"/>
      <c r="H39" s="76"/>
      <c r="I39" s="11"/>
      <c r="J39" s="76"/>
      <c r="K39" s="11"/>
      <c r="L39" s="97" t="e">
        <f t="shared" si="1"/>
        <v>#DIV/0!</v>
      </c>
      <c r="M39" s="108"/>
      <c r="N39" s="11"/>
      <c r="O39" s="11"/>
      <c r="P39" s="11"/>
      <c r="Q39" s="11"/>
    </row>
    <row r="40" spans="1:17" ht="13.5" hidden="1" thickBot="1" x14ac:dyDescent="0.25">
      <c r="A40" s="21"/>
      <c r="B40" s="14" t="s">
        <v>41</v>
      </c>
      <c r="C40" s="16"/>
      <c r="D40" s="75"/>
      <c r="E40" s="17"/>
      <c r="F40" s="75"/>
      <c r="G40" s="17"/>
      <c r="H40" s="75"/>
      <c r="I40" s="17"/>
      <c r="J40" s="75"/>
      <c r="K40" s="17"/>
      <c r="L40" s="97" t="e">
        <f t="shared" si="1"/>
        <v>#DIV/0!</v>
      </c>
      <c r="M40" s="105"/>
      <c r="N40" s="17"/>
      <c r="O40" s="17"/>
      <c r="P40" s="17"/>
      <c r="Q40" s="17"/>
    </row>
    <row r="41" spans="1:17" ht="13.5" hidden="1" thickBot="1" x14ac:dyDescent="0.25">
      <c r="A41" s="21"/>
      <c r="B41" s="14" t="s">
        <v>42</v>
      </c>
      <c r="C41" s="16"/>
      <c r="D41" s="75"/>
      <c r="E41" s="17"/>
      <c r="F41" s="75"/>
      <c r="G41" s="17"/>
      <c r="H41" s="75"/>
      <c r="I41" s="17"/>
      <c r="J41" s="75"/>
      <c r="K41" s="17"/>
      <c r="L41" s="97" t="e">
        <f t="shared" si="1"/>
        <v>#DIV/0!</v>
      </c>
      <c r="M41" s="105"/>
      <c r="N41" s="17"/>
      <c r="O41" s="17"/>
      <c r="P41" s="17"/>
      <c r="Q41" s="17"/>
    </row>
    <row r="42" spans="1:17" ht="13.5" hidden="1" thickBot="1" x14ac:dyDescent="0.25">
      <c r="A42" s="21"/>
      <c r="B42" s="14" t="s">
        <v>43</v>
      </c>
      <c r="C42" s="16"/>
      <c r="D42" s="75"/>
      <c r="E42" s="17"/>
      <c r="F42" s="75"/>
      <c r="G42" s="17"/>
      <c r="H42" s="75"/>
      <c r="I42" s="17"/>
      <c r="J42" s="75"/>
      <c r="K42" s="17"/>
      <c r="L42" s="97" t="e">
        <f t="shared" si="1"/>
        <v>#DIV/0!</v>
      </c>
      <c r="M42" s="105"/>
      <c r="N42" s="17"/>
      <c r="O42" s="17"/>
      <c r="P42" s="17"/>
      <c r="Q42" s="17"/>
    </row>
    <row r="43" spans="1:17" ht="13.5" hidden="1" thickBot="1" x14ac:dyDescent="0.25">
      <c r="A43" s="21"/>
      <c r="B43" s="14" t="s">
        <v>44</v>
      </c>
      <c r="C43" s="16"/>
      <c r="D43" s="75"/>
      <c r="E43" s="17"/>
      <c r="F43" s="75"/>
      <c r="G43" s="17"/>
      <c r="H43" s="75"/>
      <c r="I43" s="17"/>
      <c r="J43" s="75"/>
      <c r="K43" s="17"/>
      <c r="L43" s="97" t="e">
        <f t="shared" si="1"/>
        <v>#DIV/0!</v>
      </c>
      <c r="M43" s="105"/>
      <c r="N43" s="17"/>
      <c r="O43" s="17"/>
      <c r="P43" s="17"/>
      <c r="Q43" s="17"/>
    </row>
    <row r="44" spans="1:17" ht="13.5" hidden="1" thickBot="1" x14ac:dyDescent="0.25">
      <c r="A44" s="21"/>
      <c r="B44" s="14" t="s">
        <v>45</v>
      </c>
      <c r="C44" s="16"/>
      <c r="D44" s="75"/>
      <c r="E44" s="17"/>
      <c r="F44" s="75"/>
      <c r="G44" s="17"/>
      <c r="H44" s="75"/>
      <c r="I44" s="17"/>
      <c r="J44" s="75"/>
      <c r="K44" s="17"/>
      <c r="L44" s="97" t="e">
        <f t="shared" si="1"/>
        <v>#DIV/0!</v>
      </c>
      <c r="M44" s="105"/>
      <c r="N44" s="17"/>
      <c r="O44" s="17"/>
      <c r="P44" s="17"/>
      <c r="Q44" s="17"/>
    </row>
    <row r="45" spans="1:17" ht="13.5" hidden="1" thickBot="1" x14ac:dyDescent="0.25">
      <c r="A45" s="19" t="s">
        <v>46</v>
      </c>
      <c r="B45" s="34" t="s">
        <v>25</v>
      </c>
      <c r="C45" s="10"/>
      <c r="D45" s="76"/>
      <c r="E45" s="11"/>
      <c r="F45" s="76"/>
      <c r="G45" s="11"/>
      <c r="H45" s="76"/>
      <c r="I45" s="11"/>
      <c r="J45" s="76"/>
      <c r="K45" s="11"/>
      <c r="L45" s="97" t="e">
        <f t="shared" si="1"/>
        <v>#DIV/0!</v>
      </c>
      <c r="M45" s="108"/>
      <c r="N45" s="11"/>
      <c r="O45" s="11"/>
      <c r="P45" s="11"/>
      <c r="Q45" s="11"/>
    </row>
    <row r="46" spans="1:17" ht="13.5" thickBot="1" x14ac:dyDescent="0.25">
      <c r="A46" s="28" t="s">
        <v>31</v>
      </c>
      <c r="B46" s="18" t="s">
        <v>48</v>
      </c>
      <c r="C46" s="10" t="e">
        <f>#REF!</f>
        <v>#REF!</v>
      </c>
      <c r="D46" s="76" t="e">
        <f>#REF!</f>
        <v>#REF!</v>
      </c>
      <c r="E46" s="11" t="e">
        <f>#REF!</f>
        <v>#REF!</v>
      </c>
      <c r="F46" s="76" t="e">
        <f>#REF!</f>
        <v>#REF!</v>
      </c>
      <c r="G46" s="11" t="e">
        <f>#REF!</f>
        <v>#REF!</v>
      </c>
      <c r="H46" s="76" t="e">
        <f>#REF!</f>
        <v>#REF!</v>
      </c>
      <c r="I46" s="11">
        <v>12</v>
      </c>
      <c r="J46" s="76" t="e">
        <f>#REF!</f>
        <v>#REF!</v>
      </c>
      <c r="K46" s="11">
        <v>15.8</v>
      </c>
      <c r="L46" s="97">
        <f t="shared" si="1"/>
        <v>131.66666666666666</v>
      </c>
      <c r="M46" s="104" t="s">
        <v>195</v>
      </c>
      <c r="N46" s="11" t="e">
        <f>#REF!</f>
        <v>#REF!</v>
      </c>
      <c r="O46" s="11" t="e">
        <f>#REF!</f>
        <v>#REF!</v>
      </c>
      <c r="P46" s="11" t="e">
        <f>#REF!</f>
        <v>#REF!</v>
      </c>
      <c r="Q46" s="11" t="e">
        <f>#REF!</f>
        <v>#REF!</v>
      </c>
    </row>
    <row r="47" spans="1:17" ht="13.5" thickBot="1" x14ac:dyDescent="0.25">
      <c r="A47" s="12" t="s">
        <v>37</v>
      </c>
      <c r="B47" s="14" t="s">
        <v>50</v>
      </c>
      <c r="C47" s="10" t="e">
        <f>#REF!</f>
        <v>#REF!</v>
      </c>
      <c r="D47" s="76" t="e">
        <f>#REF!</f>
        <v>#REF!</v>
      </c>
      <c r="E47" s="11" t="e">
        <f>#REF!</f>
        <v>#REF!</v>
      </c>
      <c r="F47" s="76" t="e">
        <f>#REF!</f>
        <v>#REF!</v>
      </c>
      <c r="G47" s="11" t="e">
        <f>#REF!</f>
        <v>#REF!</v>
      </c>
      <c r="H47" s="76" t="e">
        <f>#REF!</f>
        <v>#REF!</v>
      </c>
      <c r="I47" s="11">
        <v>468.4</v>
      </c>
      <c r="J47" s="76" t="e">
        <f>#REF!</f>
        <v>#REF!</v>
      </c>
      <c r="K47" s="11">
        <v>241.4</v>
      </c>
      <c r="L47" s="97">
        <f t="shared" si="1"/>
        <v>51.537147736976948</v>
      </c>
      <c r="M47" s="104" t="s">
        <v>196</v>
      </c>
      <c r="N47" s="11" t="e">
        <f>#REF!</f>
        <v>#REF!</v>
      </c>
      <c r="O47" s="11" t="e">
        <f>#REF!</f>
        <v>#REF!</v>
      </c>
      <c r="P47" s="11" t="e">
        <f>#REF!</f>
        <v>#REF!</v>
      </c>
      <c r="Q47" s="11" t="e">
        <f>#REF!</f>
        <v>#REF!</v>
      </c>
    </row>
    <row r="48" spans="1:17" ht="13.5" hidden="1" thickBot="1" x14ac:dyDescent="0.25">
      <c r="A48" s="12" t="s">
        <v>51</v>
      </c>
      <c r="B48" s="67" t="s">
        <v>40</v>
      </c>
      <c r="C48" s="10"/>
      <c r="D48" s="76"/>
      <c r="E48" s="11"/>
      <c r="F48" s="76"/>
      <c r="G48" s="11"/>
      <c r="H48" s="76"/>
      <c r="I48" s="11"/>
      <c r="J48" s="76"/>
      <c r="K48" s="11"/>
      <c r="L48" s="97" t="e">
        <f t="shared" si="1"/>
        <v>#DIV/0!</v>
      </c>
      <c r="M48" s="108"/>
      <c r="N48" s="11"/>
      <c r="O48" s="11"/>
      <c r="P48" s="11"/>
      <c r="Q48" s="11"/>
    </row>
    <row r="49" spans="1:17" ht="13.5" hidden="1" thickBot="1" x14ac:dyDescent="0.25">
      <c r="A49" s="21"/>
      <c r="B49" s="14" t="s">
        <v>41</v>
      </c>
      <c r="C49" s="16"/>
      <c r="D49" s="75"/>
      <c r="E49" s="17"/>
      <c r="F49" s="75"/>
      <c r="G49" s="17"/>
      <c r="H49" s="75"/>
      <c r="I49" s="17"/>
      <c r="J49" s="75"/>
      <c r="K49" s="17"/>
      <c r="L49" s="97" t="e">
        <f t="shared" si="1"/>
        <v>#DIV/0!</v>
      </c>
      <c r="M49" s="105"/>
      <c r="N49" s="17"/>
      <c r="O49" s="17"/>
      <c r="P49" s="17"/>
      <c r="Q49" s="17"/>
    </row>
    <row r="50" spans="1:17" ht="13.5" hidden="1" thickBot="1" x14ac:dyDescent="0.25">
      <c r="A50" s="21"/>
      <c r="B50" s="14" t="s">
        <v>42</v>
      </c>
      <c r="C50" s="16"/>
      <c r="D50" s="75"/>
      <c r="E50" s="17"/>
      <c r="F50" s="75"/>
      <c r="G50" s="17"/>
      <c r="H50" s="75"/>
      <c r="I50" s="17"/>
      <c r="J50" s="75"/>
      <c r="K50" s="17"/>
      <c r="L50" s="97" t="e">
        <f t="shared" si="1"/>
        <v>#DIV/0!</v>
      </c>
      <c r="M50" s="105"/>
      <c r="N50" s="17"/>
      <c r="O50" s="17"/>
      <c r="P50" s="17"/>
      <c r="Q50" s="17"/>
    </row>
    <row r="51" spans="1:17" ht="13.5" hidden="1" thickBot="1" x14ac:dyDescent="0.25">
      <c r="A51" s="21"/>
      <c r="B51" s="14" t="s">
        <v>43</v>
      </c>
      <c r="C51" s="16"/>
      <c r="D51" s="75"/>
      <c r="E51" s="17"/>
      <c r="F51" s="75"/>
      <c r="G51" s="17"/>
      <c r="H51" s="75"/>
      <c r="I51" s="17"/>
      <c r="J51" s="75"/>
      <c r="K51" s="17"/>
      <c r="L51" s="97" t="e">
        <f t="shared" si="1"/>
        <v>#DIV/0!</v>
      </c>
      <c r="M51" s="105"/>
      <c r="N51" s="17"/>
      <c r="O51" s="17"/>
      <c r="P51" s="17"/>
      <c r="Q51" s="17"/>
    </row>
    <row r="52" spans="1:17" ht="13.5" hidden="1" thickBot="1" x14ac:dyDescent="0.25">
      <c r="A52" s="21"/>
      <c r="B52" s="14" t="s">
        <v>44</v>
      </c>
      <c r="C52" s="16"/>
      <c r="D52" s="75"/>
      <c r="E52" s="17"/>
      <c r="F52" s="75"/>
      <c r="G52" s="17"/>
      <c r="H52" s="75"/>
      <c r="I52" s="17"/>
      <c r="J52" s="75"/>
      <c r="K52" s="17"/>
      <c r="L52" s="97" t="e">
        <f t="shared" si="1"/>
        <v>#DIV/0!</v>
      </c>
      <c r="M52" s="105"/>
      <c r="N52" s="17"/>
      <c r="O52" s="17"/>
      <c r="P52" s="17"/>
      <c r="Q52" s="17"/>
    </row>
    <row r="53" spans="1:17" ht="13.5" hidden="1" thickBot="1" x14ac:dyDescent="0.25">
      <c r="A53" s="15"/>
      <c r="B53" s="14" t="s">
        <v>45</v>
      </c>
      <c r="C53" s="16"/>
      <c r="D53" s="75"/>
      <c r="E53" s="17"/>
      <c r="F53" s="75"/>
      <c r="G53" s="17"/>
      <c r="H53" s="75"/>
      <c r="I53" s="17"/>
      <c r="J53" s="75"/>
      <c r="K53" s="17"/>
      <c r="L53" s="97" t="e">
        <f t="shared" si="1"/>
        <v>#DIV/0!</v>
      </c>
      <c r="M53" s="105"/>
      <c r="N53" s="17"/>
      <c r="O53" s="17"/>
      <c r="P53" s="17"/>
      <c r="Q53" s="17"/>
    </row>
    <row r="54" spans="1:17" ht="13.5" hidden="1" thickBot="1" x14ac:dyDescent="0.25">
      <c r="A54" s="19" t="s">
        <v>52</v>
      </c>
      <c r="B54" s="34" t="s">
        <v>53</v>
      </c>
      <c r="C54" s="10"/>
      <c r="D54" s="76"/>
      <c r="E54" s="11"/>
      <c r="F54" s="76"/>
      <c r="G54" s="11"/>
      <c r="H54" s="76"/>
      <c r="I54" s="11"/>
      <c r="J54" s="76"/>
      <c r="K54" s="11"/>
      <c r="L54" s="97" t="e">
        <f t="shared" si="1"/>
        <v>#DIV/0!</v>
      </c>
      <c r="M54" s="108"/>
      <c r="N54" s="11"/>
      <c r="O54" s="11"/>
      <c r="P54" s="11"/>
      <c r="Q54" s="11"/>
    </row>
    <row r="55" spans="1:17" ht="13.5" thickBot="1" x14ac:dyDescent="0.25">
      <c r="A55" s="8" t="s">
        <v>47</v>
      </c>
      <c r="B55" s="9" t="s">
        <v>55</v>
      </c>
      <c r="C55" s="81"/>
      <c r="D55" s="82"/>
      <c r="E55" s="83"/>
      <c r="F55" s="82"/>
      <c r="G55" s="83"/>
      <c r="H55" s="82"/>
      <c r="I55" s="83"/>
      <c r="J55" s="82"/>
      <c r="K55" s="83"/>
      <c r="L55" s="97"/>
      <c r="M55" s="107"/>
      <c r="N55" s="83"/>
      <c r="O55" s="83"/>
      <c r="P55" s="83"/>
      <c r="Q55" s="83"/>
    </row>
    <row r="56" spans="1:17" ht="13.5" thickBot="1" x14ac:dyDescent="0.25">
      <c r="A56" s="19"/>
      <c r="B56" s="14" t="s">
        <v>56</v>
      </c>
      <c r="C56" s="10" t="e">
        <f>#REF!</f>
        <v>#REF!</v>
      </c>
      <c r="D56" s="76" t="e">
        <f>#REF!</f>
        <v>#REF!</v>
      </c>
      <c r="E56" s="11" t="e">
        <f>#REF!</f>
        <v>#REF!</v>
      </c>
      <c r="F56" s="76" t="e">
        <f>#REF!</f>
        <v>#REF!</v>
      </c>
      <c r="G56" s="11" t="e">
        <f>#REF!</f>
        <v>#REF!</v>
      </c>
      <c r="H56" s="76" t="e">
        <f>#REF!</f>
        <v>#REF!</v>
      </c>
      <c r="I56" s="11">
        <v>349.5</v>
      </c>
      <c r="J56" s="76" t="e">
        <f>#REF!</f>
        <v>#REF!</v>
      </c>
      <c r="K56" s="11">
        <v>440.7</v>
      </c>
      <c r="L56" s="97">
        <f t="shared" si="1"/>
        <v>126.09442060085836</v>
      </c>
      <c r="M56" s="104" t="s">
        <v>194</v>
      </c>
      <c r="N56" s="11" t="e">
        <f>#REF!</f>
        <v>#REF!</v>
      </c>
      <c r="O56" s="11" t="e">
        <f>#REF!</f>
        <v>#REF!</v>
      </c>
      <c r="P56" s="11" t="e">
        <f>#REF!</f>
        <v>#REF!</v>
      </c>
      <c r="Q56" s="11" t="e">
        <f>#REF!</f>
        <v>#REF!</v>
      </c>
    </row>
    <row r="57" spans="1:17" ht="13.5" hidden="1" thickBot="1" x14ac:dyDescent="0.25">
      <c r="A57" s="19" t="s">
        <v>57</v>
      </c>
      <c r="B57" s="34" t="s">
        <v>58</v>
      </c>
      <c r="C57" s="10"/>
      <c r="D57" s="76"/>
      <c r="E57" s="11"/>
      <c r="F57" s="76"/>
      <c r="G57" s="11"/>
      <c r="H57" s="76"/>
      <c r="I57" s="11"/>
      <c r="J57" s="76"/>
      <c r="K57" s="11"/>
      <c r="L57" s="97" t="e">
        <f t="shared" si="1"/>
        <v>#DIV/0!</v>
      </c>
      <c r="M57" s="76"/>
      <c r="N57" s="11"/>
      <c r="O57" s="11"/>
      <c r="P57" s="11"/>
      <c r="Q57" s="11"/>
    </row>
    <row r="58" spans="1:17" ht="13.5" hidden="1" thickBot="1" x14ac:dyDescent="0.25">
      <c r="A58" s="19"/>
      <c r="B58" s="14" t="s">
        <v>59</v>
      </c>
      <c r="C58" s="16"/>
      <c r="D58" s="75"/>
      <c r="E58" s="17"/>
      <c r="F58" s="75"/>
      <c r="G58" s="17"/>
      <c r="H58" s="75"/>
      <c r="I58" s="17"/>
      <c r="J58" s="75"/>
      <c r="K58" s="17"/>
      <c r="L58" s="97" t="e">
        <f t="shared" si="1"/>
        <v>#DIV/0!</v>
      </c>
      <c r="M58" s="75"/>
      <c r="N58" s="17"/>
      <c r="O58" s="17"/>
      <c r="P58" s="17"/>
      <c r="Q58" s="17"/>
    </row>
    <row r="59" spans="1:17" ht="13.5" hidden="1" thickBot="1" x14ac:dyDescent="0.25">
      <c r="A59" s="19"/>
      <c r="B59" s="14" t="s">
        <v>60</v>
      </c>
      <c r="C59" s="16"/>
      <c r="D59" s="75"/>
      <c r="E59" s="17"/>
      <c r="F59" s="75"/>
      <c r="G59" s="17"/>
      <c r="H59" s="75"/>
      <c r="I59" s="17"/>
      <c r="J59" s="75"/>
      <c r="K59" s="17"/>
      <c r="L59" s="97" t="e">
        <f t="shared" si="1"/>
        <v>#DIV/0!</v>
      </c>
      <c r="M59" s="75"/>
      <c r="N59" s="17"/>
      <c r="O59" s="17"/>
      <c r="P59" s="17"/>
      <c r="Q59" s="17"/>
    </row>
    <row r="60" spans="1:17" ht="13.5" hidden="1" thickBot="1" x14ac:dyDescent="0.25">
      <c r="A60" s="19"/>
      <c r="B60" s="14" t="s">
        <v>61</v>
      </c>
      <c r="C60" s="16"/>
      <c r="D60" s="75"/>
      <c r="E60" s="17"/>
      <c r="F60" s="75"/>
      <c r="G60" s="17"/>
      <c r="H60" s="75"/>
      <c r="I60" s="17"/>
      <c r="J60" s="75"/>
      <c r="K60" s="17"/>
      <c r="L60" s="97" t="e">
        <f t="shared" si="1"/>
        <v>#DIV/0!</v>
      </c>
      <c r="M60" s="75"/>
      <c r="N60" s="17"/>
      <c r="O60" s="17"/>
      <c r="P60" s="17"/>
      <c r="Q60" s="17"/>
    </row>
    <row r="61" spans="1:17" ht="13.5" hidden="1" thickBot="1" x14ac:dyDescent="0.25">
      <c r="A61" s="19"/>
      <c r="B61" s="14" t="s">
        <v>62</v>
      </c>
      <c r="C61" s="16"/>
      <c r="D61" s="75"/>
      <c r="E61" s="17"/>
      <c r="F61" s="75"/>
      <c r="G61" s="17"/>
      <c r="H61" s="75"/>
      <c r="I61" s="17"/>
      <c r="J61" s="75"/>
      <c r="K61" s="17"/>
      <c r="L61" s="97" t="e">
        <f t="shared" si="1"/>
        <v>#DIV/0!</v>
      </c>
      <c r="M61" s="75"/>
      <c r="N61" s="17"/>
      <c r="O61" s="17"/>
      <c r="P61" s="17"/>
      <c r="Q61" s="17"/>
    </row>
    <row r="62" spans="1:17" ht="13.5" hidden="1" thickBot="1" x14ac:dyDescent="0.25">
      <c r="A62" s="21"/>
      <c r="B62" s="14" t="s">
        <v>63</v>
      </c>
      <c r="C62" s="16"/>
      <c r="D62" s="75"/>
      <c r="E62" s="17"/>
      <c r="F62" s="75"/>
      <c r="G62" s="17"/>
      <c r="H62" s="75"/>
      <c r="I62" s="17"/>
      <c r="J62" s="75"/>
      <c r="K62" s="17"/>
      <c r="L62" s="97" t="e">
        <f t="shared" si="1"/>
        <v>#DIV/0!</v>
      </c>
      <c r="M62" s="75"/>
      <c r="N62" s="17"/>
      <c r="O62" s="17"/>
      <c r="P62" s="17"/>
      <c r="Q62" s="17"/>
    </row>
    <row r="63" spans="1:17" ht="13.5" hidden="1" thickBot="1" x14ac:dyDescent="0.25">
      <c r="A63" s="19" t="s">
        <v>64</v>
      </c>
      <c r="B63" s="34" t="s">
        <v>65</v>
      </c>
      <c r="C63" s="10"/>
      <c r="D63" s="76"/>
      <c r="E63" s="11"/>
      <c r="F63" s="76"/>
      <c r="G63" s="11"/>
      <c r="H63" s="76"/>
      <c r="I63" s="11"/>
      <c r="J63" s="76"/>
      <c r="K63" s="11"/>
      <c r="L63" s="97" t="e">
        <f t="shared" si="1"/>
        <v>#DIV/0!</v>
      </c>
      <c r="M63" s="76"/>
      <c r="N63" s="11"/>
      <c r="O63" s="11"/>
      <c r="P63" s="11"/>
      <c r="Q63" s="11"/>
    </row>
    <row r="64" spans="1:17" ht="13.5" thickBot="1" x14ac:dyDescent="0.25">
      <c r="A64" s="19" t="s">
        <v>49</v>
      </c>
      <c r="B64" s="14" t="s">
        <v>55</v>
      </c>
      <c r="C64" s="10"/>
      <c r="D64" s="76"/>
      <c r="E64" s="11"/>
      <c r="F64" s="76"/>
      <c r="G64" s="11"/>
      <c r="H64" s="76"/>
      <c r="I64" s="11"/>
      <c r="J64" s="76"/>
      <c r="K64" s="11"/>
      <c r="L64" s="97"/>
      <c r="M64" s="76"/>
      <c r="N64" s="11"/>
      <c r="O64" s="11"/>
      <c r="P64" s="11"/>
      <c r="Q64" s="11"/>
    </row>
    <row r="65" spans="1:17" ht="13.5" thickBot="1" x14ac:dyDescent="0.25">
      <c r="A65" s="19"/>
      <c r="B65" s="14" t="s">
        <v>67</v>
      </c>
      <c r="C65" s="10" t="e">
        <f>#REF!</f>
        <v>#REF!</v>
      </c>
      <c r="D65" s="76" t="e">
        <f>#REF!</f>
        <v>#REF!</v>
      </c>
      <c r="E65" s="11" t="e">
        <f>#REF!</f>
        <v>#REF!</v>
      </c>
      <c r="F65" s="76" t="e">
        <f>#REF!</f>
        <v>#REF!</v>
      </c>
      <c r="G65" s="11" t="e">
        <f>#REF!</f>
        <v>#REF!</v>
      </c>
      <c r="H65" s="76" t="e">
        <f>#REF!</f>
        <v>#REF!</v>
      </c>
      <c r="I65" s="11">
        <v>9.1999999999999993</v>
      </c>
      <c r="J65" s="76" t="e">
        <f>#REF!</f>
        <v>#REF!</v>
      </c>
      <c r="K65" s="11">
        <v>14.6</v>
      </c>
      <c r="L65" s="97">
        <f t="shared" si="1"/>
        <v>158.69565217391306</v>
      </c>
      <c r="M65" s="76"/>
      <c r="N65" s="11" t="e">
        <f>#REF!</f>
        <v>#REF!</v>
      </c>
      <c r="O65" s="11" t="e">
        <f>#REF!</f>
        <v>#REF!</v>
      </c>
      <c r="P65" s="11" t="e">
        <f>#REF!</f>
        <v>#REF!</v>
      </c>
      <c r="Q65" s="11" t="e">
        <f>#REF!</f>
        <v>#REF!</v>
      </c>
    </row>
    <row r="66" spans="1:17" ht="13.5" hidden="1" thickBot="1" x14ac:dyDescent="0.25">
      <c r="A66" s="21"/>
      <c r="B66" s="67" t="s">
        <v>68</v>
      </c>
      <c r="C66" s="10"/>
      <c r="D66" s="76"/>
      <c r="E66" s="11"/>
      <c r="F66" s="76"/>
      <c r="G66" s="11"/>
      <c r="H66" s="76"/>
      <c r="I66" s="11"/>
      <c r="J66" s="76"/>
      <c r="K66" s="11"/>
      <c r="L66" s="97" t="e">
        <f t="shared" si="1"/>
        <v>#DIV/0!</v>
      </c>
      <c r="M66" s="76"/>
      <c r="N66" s="11"/>
      <c r="O66" s="11"/>
      <c r="P66" s="11"/>
      <c r="Q66" s="11"/>
    </row>
    <row r="67" spans="1:17" ht="13.5" thickBot="1" x14ac:dyDescent="0.25">
      <c r="A67" s="20" t="s">
        <v>54</v>
      </c>
      <c r="B67" s="68" t="s">
        <v>69</v>
      </c>
      <c r="C67" s="81"/>
      <c r="D67" s="82"/>
      <c r="E67" s="83"/>
      <c r="F67" s="82"/>
      <c r="G67" s="83"/>
      <c r="H67" s="82"/>
      <c r="I67" s="83"/>
      <c r="J67" s="82"/>
      <c r="K67" s="83"/>
      <c r="L67" s="97"/>
      <c r="M67" s="82"/>
      <c r="N67" s="83"/>
      <c r="O67" s="83"/>
      <c r="P67" s="83"/>
      <c r="Q67" s="83"/>
    </row>
    <row r="68" spans="1:17" ht="13.5" thickBot="1" x14ac:dyDescent="0.25">
      <c r="A68" s="12"/>
      <c r="B68" s="30" t="s">
        <v>70</v>
      </c>
      <c r="C68" s="16"/>
      <c r="D68" s="75"/>
      <c r="E68" s="17"/>
      <c r="F68" s="75"/>
      <c r="G68" s="17"/>
      <c r="H68" s="75"/>
      <c r="I68" s="17"/>
      <c r="J68" s="75"/>
      <c r="K68" s="17"/>
      <c r="L68" s="97"/>
      <c r="M68" s="75"/>
      <c r="N68" s="17"/>
      <c r="O68" s="17"/>
      <c r="P68" s="17"/>
      <c r="Q68" s="17"/>
    </row>
    <row r="69" spans="1:17" ht="13.5" thickBot="1" x14ac:dyDescent="0.25">
      <c r="A69" s="12"/>
      <c r="B69" s="30" t="s">
        <v>71</v>
      </c>
      <c r="C69" s="16"/>
      <c r="D69" s="75"/>
      <c r="E69" s="17"/>
      <c r="F69" s="75"/>
      <c r="G69" s="17"/>
      <c r="H69" s="75"/>
      <c r="I69" s="17"/>
      <c r="J69" s="75"/>
      <c r="K69" s="17"/>
      <c r="L69" s="97"/>
      <c r="M69" s="75"/>
      <c r="N69" s="17"/>
      <c r="O69" s="17"/>
      <c r="P69" s="17"/>
      <c r="Q69" s="17"/>
    </row>
    <row r="70" spans="1:17" ht="12.75" hidden="1" customHeight="1" x14ac:dyDescent="0.2">
      <c r="A70" s="31"/>
      <c r="B70" s="29" t="s">
        <v>72</v>
      </c>
      <c r="C70" s="10"/>
      <c r="D70" s="76"/>
      <c r="E70" s="11"/>
      <c r="F70" s="76"/>
      <c r="G70" s="11"/>
      <c r="H70" s="76"/>
      <c r="I70" s="11"/>
      <c r="J70" s="76"/>
      <c r="K70" s="11"/>
      <c r="L70" s="97" t="e">
        <f t="shared" si="1"/>
        <v>#DIV/0!</v>
      </c>
      <c r="M70" s="76"/>
      <c r="N70" s="11"/>
      <c r="O70" s="11"/>
      <c r="P70" s="11"/>
      <c r="Q70" s="11"/>
    </row>
    <row r="71" spans="1:17" ht="13.5" thickBot="1" x14ac:dyDescent="0.25">
      <c r="A71" s="32" t="s">
        <v>66</v>
      </c>
      <c r="B71" s="68" t="s">
        <v>73</v>
      </c>
      <c r="C71" s="81" t="e">
        <f>#REF!</f>
        <v>#REF!</v>
      </c>
      <c r="D71" s="82" t="e">
        <f>#REF!</f>
        <v>#REF!</v>
      </c>
      <c r="E71" s="83" t="e">
        <f>#REF!</f>
        <v>#REF!</v>
      </c>
      <c r="F71" s="82" t="e">
        <f>#REF!</f>
        <v>#REF!</v>
      </c>
      <c r="G71" s="83" t="e">
        <f>#REF!</f>
        <v>#REF!</v>
      </c>
      <c r="H71" s="82" t="e">
        <f>#REF!</f>
        <v>#REF!</v>
      </c>
      <c r="I71" s="83">
        <v>363.2</v>
      </c>
      <c r="J71" s="82" t="e">
        <f>#REF!</f>
        <v>#REF!</v>
      </c>
      <c r="K71" s="83">
        <v>354.1</v>
      </c>
      <c r="L71" s="97">
        <f t="shared" si="1"/>
        <v>97.494493392070495</v>
      </c>
      <c r="M71" s="82"/>
      <c r="N71" s="83" t="e">
        <f>#REF!</f>
        <v>#REF!</v>
      </c>
      <c r="O71" s="83" t="e">
        <f>#REF!</f>
        <v>#REF!</v>
      </c>
      <c r="P71" s="83" t="e">
        <f>#REF!</f>
        <v>#REF!</v>
      </c>
      <c r="Q71" s="83" t="e">
        <f>#REF!</f>
        <v>#REF!</v>
      </c>
    </row>
    <row r="72" spans="1:17" ht="13.5" thickBot="1" x14ac:dyDescent="0.25">
      <c r="A72" s="33" t="s">
        <v>152</v>
      </c>
      <c r="B72" s="18" t="s">
        <v>74</v>
      </c>
      <c r="C72" s="81" t="e">
        <f>#REF!</f>
        <v>#REF!</v>
      </c>
      <c r="D72" s="82" t="e">
        <f>#REF!</f>
        <v>#REF!</v>
      </c>
      <c r="E72" s="83" t="e">
        <f>#REF!</f>
        <v>#REF!</v>
      </c>
      <c r="F72" s="82" t="e">
        <f>#REF!</f>
        <v>#REF!</v>
      </c>
      <c r="G72" s="83" t="e">
        <f>#REF!</f>
        <v>#REF!</v>
      </c>
      <c r="H72" s="82" t="e">
        <f>#REF!</f>
        <v>#REF!</v>
      </c>
      <c r="I72" s="83">
        <v>1342.9</v>
      </c>
      <c r="J72" s="82" t="e">
        <f>#REF!</f>
        <v>#REF!</v>
      </c>
      <c r="K72" s="83">
        <v>1234.3</v>
      </c>
      <c r="L72" s="97">
        <f t="shared" si="1"/>
        <v>91.91302405242385</v>
      </c>
      <c r="M72" s="82"/>
      <c r="N72" s="83" t="e">
        <f>#REF!</f>
        <v>#REF!</v>
      </c>
      <c r="O72" s="83" t="e">
        <f>#REF!</f>
        <v>#REF!</v>
      </c>
      <c r="P72" s="83" t="e">
        <f>#REF!</f>
        <v>#REF!</v>
      </c>
      <c r="Q72" s="83" t="e">
        <f>#REF!</f>
        <v>#REF!</v>
      </c>
    </row>
    <row r="73" spans="1:17" ht="13.5" hidden="1" thickBot="1" x14ac:dyDescent="0.25">
      <c r="A73" s="21"/>
      <c r="B73" s="18" t="s">
        <v>75</v>
      </c>
      <c r="C73" s="16"/>
      <c r="D73" s="75"/>
      <c r="E73" s="17"/>
      <c r="F73" s="75"/>
      <c r="G73" s="17"/>
      <c r="H73" s="75"/>
      <c r="I73" s="17"/>
      <c r="J73" s="75"/>
      <c r="K73" s="83" t="e">
        <f>#REF!</f>
        <v>#REF!</v>
      </c>
      <c r="L73" s="97" t="e">
        <f t="shared" si="1"/>
        <v>#REF!</v>
      </c>
      <c r="M73" s="75"/>
      <c r="N73" s="17"/>
      <c r="O73" s="17"/>
      <c r="P73" s="17"/>
      <c r="Q73" s="17"/>
    </row>
    <row r="74" spans="1:17" ht="13.5" hidden="1" thickBot="1" x14ac:dyDescent="0.25">
      <c r="A74" s="21"/>
      <c r="B74" s="18" t="s">
        <v>76</v>
      </c>
      <c r="C74" s="16"/>
      <c r="D74" s="75"/>
      <c r="E74" s="17"/>
      <c r="F74" s="75"/>
      <c r="G74" s="17"/>
      <c r="H74" s="75"/>
      <c r="I74" s="17"/>
      <c r="J74" s="75"/>
      <c r="K74" s="83" t="e">
        <f>#REF!</f>
        <v>#REF!</v>
      </c>
      <c r="L74" s="97" t="e">
        <f t="shared" si="1"/>
        <v>#REF!</v>
      </c>
      <c r="M74" s="75"/>
      <c r="N74" s="17"/>
      <c r="O74" s="17"/>
      <c r="P74" s="17"/>
      <c r="Q74" s="17"/>
    </row>
    <row r="75" spans="1:17" ht="13.5" hidden="1" thickBot="1" x14ac:dyDescent="0.25">
      <c r="A75" s="21"/>
      <c r="B75" s="18" t="s">
        <v>77</v>
      </c>
      <c r="C75" s="16"/>
      <c r="D75" s="75"/>
      <c r="E75" s="17"/>
      <c r="F75" s="75"/>
      <c r="G75" s="17"/>
      <c r="H75" s="75"/>
      <c r="I75" s="17"/>
      <c r="J75" s="75"/>
      <c r="K75" s="83" t="e">
        <f>#REF!</f>
        <v>#REF!</v>
      </c>
      <c r="L75" s="97" t="e">
        <f t="shared" si="1"/>
        <v>#REF!</v>
      </c>
      <c r="M75" s="75"/>
      <c r="N75" s="17"/>
      <c r="O75" s="17"/>
      <c r="P75" s="17"/>
      <c r="Q75" s="17"/>
    </row>
    <row r="76" spans="1:17" ht="13.5" hidden="1" thickBot="1" x14ac:dyDescent="0.25">
      <c r="A76" s="21"/>
      <c r="B76" s="18" t="s">
        <v>78</v>
      </c>
      <c r="C76" s="16"/>
      <c r="D76" s="75"/>
      <c r="E76" s="17"/>
      <c r="F76" s="75"/>
      <c r="G76" s="17"/>
      <c r="H76" s="75"/>
      <c r="I76" s="17"/>
      <c r="J76" s="75"/>
      <c r="K76" s="83" t="e">
        <f>#REF!</f>
        <v>#REF!</v>
      </c>
      <c r="L76" s="97" t="e">
        <f t="shared" si="1"/>
        <v>#REF!</v>
      </c>
      <c r="M76" s="75"/>
      <c r="N76" s="17"/>
      <c r="O76" s="17"/>
      <c r="P76" s="17"/>
      <c r="Q76" s="17"/>
    </row>
    <row r="77" spans="1:17" ht="13.5" hidden="1" thickBot="1" x14ac:dyDescent="0.25">
      <c r="A77" s="21"/>
      <c r="B77" s="18" t="s">
        <v>79</v>
      </c>
      <c r="C77" s="16"/>
      <c r="D77" s="75"/>
      <c r="E77" s="17"/>
      <c r="F77" s="75"/>
      <c r="G77" s="17"/>
      <c r="H77" s="75"/>
      <c r="I77" s="17"/>
      <c r="J77" s="75"/>
      <c r="K77" s="83" t="e">
        <f>#REF!</f>
        <v>#REF!</v>
      </c>
      <c r="L77" s="97" t="e">
        <f t="shared" si="1"/>
        <v>#REF!</v>
      </c>
      <c r="M77" s="75"/>
      <c r="N77" s="17"/>
      <c r="O77" s="17"/>
      <c r="P77" s="17"/>
      <c r="Q77" s="17"/>
    </row>
    <row r="78" spans="1:17" ht="13.5" thickBot="1" x14ac:dyDescent="0.25">
      <c r="A78" s="35" t="s">
        <v>153</v>
      </c>
      <c r="B78" s="18" t="s">
        <v>199</v>
      </c>
      <c r="C78" s="10" t="e">
        <f>#REF!</f>
        <v>#REF!</v>
      </c>
      <c r="D78" s="76" t="e">
        <f>#REF!</f>
        <v>#REF!</v>
      </c>
      <c r="E78" s="11" t="e">
        <f>#REF!</f>
        <v>#REF!</v>
      </c>
      <c r="F78" s="76" t="e">
        <f>#REF!</f>
        <v>#REF!</v>
      </c>
      <c r="G78" s="11" t="e">
        <f>#REF!</f>
        <v>#REF!</v>
      </c>
      <c r="H78" s="76" t="e">
        <f>#REF!</f>
        <v>#REF!</v>
      </c>
      <c r="I78" s="11">
        <v>426.4</v>
      </c>
      <c r="J78" s="76" t="e">
        <f>#REF!</f>
        <v>#REF!</v>
      </c>
      <c r="K78" s="11">
        <v>377.2</v>
      </c>
      <c r="L78" s="97">
        <f t="shared" si="1"/>
        <v>88.461538461538453</v>
      </c>
      <c r="M78" s="76"/>
      <c r="N78" s="11" t="e">
        <f>#REF!</f>
        <v>#REF!</v>
      </c>
      <c r="O78" s="11" t="e">
        <f>#REF!</f>
        <v>#REF!</v>
      </c>
      <c r="P78" s="11" t="e">
        <f>#REF!</f>
        <v>#REF!</v>
      </c>
      <c r="Q78" s="11" t="e">
        <f>#REF!</f>
        <v>#REF!</v>
      </c>
    </row>
    <row r="79" spans="1:17" ht="24.75" hidden="1" thickBot="1" x14ac:dyDescent="0.25">
      <c r="A79" s="35"/>
      <c r="B79" s="74" t="s">
        <v>164</v>
      </c>
      <c r="C79" s="10" t="e">
        <f>#REF!</f>
        <v>#REF!</v>
      </c>
      <c r="D79" s="76" t="e">
        <f>#REF!</f>
        <v>#REF!</v>
      </c>
      <c r="E79" s="11" t="e">
        <f>#REF!</f>
        <v>#REF!</v>
      </c>
      <c r="F79" s="76" t="e">
        <f>#REF!</f>
        <v>#REF!</v>
      </c>
      <c r="G79" s="11" t="e">
        <f>#REF!</f>
        <v>#REF!</v>
      </c>
      <c r="H79" s="76" t="e">
        <f>#REF!</f>
        <v>#REF!</v>
      </c>
      <c r="I79" s="11" t="e">
        <f>#REF!</f>
        <v>#REF!</v>
      </c>
      <c r="J79" s="76" t="e">
        <f>#REF!</f>
        <v>#REF!</v>
      </c>
      <c r="K79" s="11" t="e">
        <f>#REF!</f>
        <v>#REF!</v>
      </c>
      <c r="L79" s="17" t="e">
        <f t="shared" ref="L79:L91" si="2">K79/I79*100</f>
        <v>#REF!</v>
      </c>
      <c r="M79" s="76"/>
      <c r="N79" s="11" t="e">
        <f>#REF!</f>
        <v>#REF!</v>
      </c>
      <c r="O79" s="11" t="e">
        <f>#REF!</f>
        <v>#REF!</v>
      </c>
      <c r="P79" s="11" t="e">
        <f>#REF!</f>
        <v>#REF!</v>
      </c>
      <c r="Q79" s="11" t="e">
        <f>#REF!</f>
        <v>#REF!</v>
      </c>
    </row>
    <row r="80" spans="1:17" ht="13.5" hidden="1" thickBot="1" x14ac:dyDescent="0.25">
      <c r="A80" s="35"/>
      <c r="B80" s="74" t="s">
        <v>147</v>
      </c>
      <c r="C80" s="10" t="e">
        <f>#REF!</f>
        <v>#REF!</v>
      </c>
      <c r="D80" s="76" t="e">
        <f>#REF!</f>
        <v>#REF!</v>
      </c>
      <c r="E80" s="11" t="e">
        <f>#REF!</f>
        <v>#REF!</v>
      </c>
      <c r="F80" s="76" t="e">
        <f>#REF!</f>
        <v>#REF!</v>
      </c>
      <c r="G80" s="11" t="e">
        <f>#REF!</f>
        <v>#REF!</v>
      </c>
      <c r="H80" s="76" t="e">
        <f>#REF!</f>
        <v>#REF!</v>
      </c>
      <c r="I80" s="11" t="e">
        <f>#REF!</f>
        <v>#REF!</v>
      </c>
      <c r="J80" s="76" t="e">
        <f>#REF!</f>
        <v>#REF!</v>
      </c>
      <c r="K80" s="11" t="e">
        <f>#REF!</f>
        <v>#REF!</v>
      </c>
      <c r="L80" s="17" t="e">
        <f t="shared" si="2"/>
        <v>#REF!</v>
      </c>
      <c r="M80" s="76"/>
      <c r="N80" s="11" t="e">
        <f>#REF!</f>
        <v>#REF!</v>
      </c>
      <c r="O80" s="11" t="e">
        <f>#REF!</f>
        <v>#REF!</v>
      </c>
      <c r="P80" s="11" t="e">
        <f>#REF!</f>
        <v>#REF!</v>
      </c>
      <c r="Q80" s="11" t="e">
        <f>#REF!</f>
        <v>#REF!</v>
      </c>
    </row>
    <row r="81" spans="1:17" ht="24.75" hidden="1" thickBot="1" x14ac:dyDescent="0.25">
      <c r="A81" s="35"/>
      <c r="B81" s="74" t="s">
        <v>177</v>
      </c>
      <c r="C81" s="10" t="e">
        <f>#REF!</f>
        <v>#REF!</v>
      </c>
      <c r="D81" s="76" t="e">
        <f>#REF!</f>
        <v>#REF!</v>
      </c>
      <c r="E81" s="11" t="e">
        <f>#REF!</f>
        <v>#REF!</v>
      </c>
      <c r="F81" s="76" t="e">
        <f>#REF!</f>
        <v>#REF!</v>
      </c>
      <c r="G81" s="11" t="e">
        <f>#REF!</f>
        <v>#REF!</v>
      </c>
      <c r="H81" s="76" t="e">
        <f>#REF!</f>
        <v>#REF!</v>
      </c>
      <c r="I81" s="11" t="e">
        <f>#REF!</f>
        <v>#REF!</v>
      </c>
      <c r="J81" s="76" t="e">
        <f>#REF!</f>
        <v>#REF!</v>
      </c>
      <c r="K81" s="11" t="e">
        <f>#REF!</f>
        <v>#REF!</v>
      </c>
      <c r="L81" s="17" t="e">
        <f t="shared" si="2"/>
        <v>#REF!</v>
      </c>
      <c r="M81" s="76"/>
      <c r="N81" s="11" t="e">
        <f>#REF!</f>
        <v>#REF!</v>
      </c>
      <c r="O81" s="11" t="e">
        <f>#REF!</f>
        <v>#REF!</v>
      </c>
      <c r="P81" s="11" t="e">
        <f>#REF!</f>
        <v>#REF!</v>
      </c>
      <c r="Q81" s="11" t="e">
        <f>#REF!</f>
        <v>#REF!</v>
      </c>
    </row>
    <row r="82" spans="1:17" ht="13.5" hidden="1" thickBot="1" x14ac:dyDescent="0.25">
      <c r="A82" s="35"/>
      <c r="B82" s="74" t="s">
        <v>165</v>
      </c>
      <c r="C82" s="10" t="e">
        <f>#REF!</f>
        <v>#REF!</v>
      </c>
      <c r="D82" s="76" t="e">
        <f>#REF!</f>
        <v>#REF!</v>
      </c>
      <c r="E82" s="11" t="e">
        <f>#REF!</f>
        <v>#REF!</v>
      </c>
      <c r="F82" s="76" t="e">
        <f>#REF!</f>
        <v>#REF!</v>
      </c>
      <c r="G82" s="11" t="e">
        <f>#REF!</f>
        <v>#REF!</v>
      </c>
      <c r="H82" s="76" t="e">
        <f>#REF!</f>
        <v>#REF!</v>
      </c>
      <c r="I82" s="11" t="e">
        <f>#REF!</f>
        <v>#REF!</v>
      </c>
      <c r="J82" s="76" t="e">
        <f>#REF!</f>
        <v>#REF!</v>
      </c>
      <c r="K82" s="11" t="e">
        <f>#REF!</f>
        <v>#REF!</v>
      </c>
      <c r="L82" s="17" t="e">
        <f t="shared" si="2"/>
        <v>#REF!</v>
      </c>
      <c r="M82" s="76"/>
      <c r="N82" s="11" t="e">
        <f>#REF!</f>
        <v>#REF!</v>
      </c>
      <c r="O82" s="11" t="e">
        <f>#REF!</f>
        <v>#REF!</v>
      </c>
      <c r="P82" s="11" t="e">
        <f>#REF!</f>
        <v>#REF!</v>
      </c>
      <c r="Q82" s="11" t="e">
        <f>#REF!</f>
        <v>#REF!</v>
      </c>
    </row>
    <row r="83" spans="1:17" ht="13.5" hidden="1" thickBot="1" x14ac:dyDescent="0.25">
      <c r="A83" s="35"/>
      <c r="B83" s="74" t="s">
        <v>173</v>
      </c>
      <c r="C83" s="10" t="e">
        <f>#REF!</f>
        <v>#REF!</v>
      </c>
      <c r="D83" s="76" t="e">
        <f>#REF!</f>
        <v>#REF!</v>
      </c>
      <c r="E83" s="11" t="e">
        <f>#REF!</f>
        <v>#REF!</v>
      </c>
      <c r="F83" s="76" t="e">
        <f>#REF!</f>
        <v>#REF!</v>
      </c>
      <c r="G83" s="11" t="e">
        <f>#REF!</f>
        <v>#REF!</v>
      </c>
      <c r="H83" s="76" t="e">
        <f>#REF!</f>
        <v>#REF!</v>
      </c>
      <c r="I83" s="11" t="e">
        <f>#REF!</f>
        <v>#REF!</v>
      </c>
      <c r="J83" s="76" t="e">
        <f>#REF!</f>
        <v>#REF!</v>
      </c>
      <c r="K83" s="11" t="e">
        <f>#REF!</f>
        <v>#REF!</v>
      </c>
      <c r="L83" s="17" t="e">
        <f t="shared" si="2"/>
        <v>#REF!</v>
      </c>
      <c r="M83" s="76"/>
      <c r="N83" s="11" t="e">
        <f>#REF!</f>
        <v>#REF!</v>
      </c>
      <c r="O83" s="11" t="e">
        <f>#REF!</f>
        <v>#REF!</v>
      </c>
      <c r="P83" s="11" t="e">
        <f>#REF!</f>
        <v>#REF!</v>
      </c>
      <c r="Q83" s="11" t="e">
        <f>#REF!</f>
        <v>#REF!</v>
      </c>
    </row>
    <row r="84" spans="1:17" ht="13.5" hidden="1" thickBot="1" x14ac:dyDescent="0.25">
      <c r="A84" s="35"/>
      <c r="B84" s="74" t="s">
        <v>166</v>
      </c>
      <c r="C84" s="10" t="e">
        <f>#REF!</f>
        <v>#REF!</v>
      </c>
      <c r="D84" s="76" t="e">
        <f>#REF!</f>
        <v>#REF!</v>
      </c>
      <c r="E84" s="11" t="e">
        <f>#REF!</f>
        <v>#REF!</v>
      </c>
      <c r="F84" s="76" t="e">
        <f>#REF!</f>
        <v>#REF!</v>
      </c>
      <c r="G84" s="11" t="e">
        <f>#REF!</f>
        <v>#REF!</v>
      </c>
      <c r="H84" s="76" t="e">
        <f>#REF!</f>
        <v>#REF!</v>
      </c>
      <c r="I84" s="11" t="e">
        <f>#REF!</f>
        <v>#REF!</v>
      </c>
      <c r="J84" s="76" t="e">
        <f>#REF!</f>
        <v>#REF!</v>
      </c>
      <c r="K84" s="11" t="e">
        <f>#REF!</f>
        <v>#REF!</v>
      </c>
      <c r="L84" s="17" t="e">
        <f t="shared" si="2"/>
        <v>#REF!</v>
      </c>
      <c r="M84" s="76"/>
      <c r="N84" s="11" t="e">
        <f>#REF!</f>
        <v>#REF!</v>
      </c>
      <c r="O84" s="11" t="e">
        <f>#REF!</f>
        <v>#REF!</v>
      </c>
      <c r="P84" s="11" t="e">
        <f>#REF!</f>
        <v>#REF!</v>
      </c>
      <c r="Q84" s="11" t="e">
        <f>#REF!</f>
        <v>#REF!</v>
      </c>
    </row>
    <row r="85" spans="1:17" ht="13.5" hidden="1" thickBot="1" x14ac:dyDescent="0.25">
      <c r="A85" s="35"/>
      <c r="B85" s="74" t="s">
        <v>163</v>
      </c>
      <c r="C85" s="10" t="e">
        <f>#REF!</f>
        <v>#REF!</v>
      </c>
      <c r="D85" s="76" t="e">
        <f>#REF!</f>
        <v>#REF!</v>
      </c>
      <c r="E85" s="11" t="e">
        <f>#REF!</f>
        <v>#REF!</v>
      </c>
      <c r="F85" s="76" t="e">
        <f>#REF!</f>
        <v>#REF!</v>
      </c>
      <c r="G85" s="11" t="e">
        <f>#REF!</f>
        <v>#REF!</v>
      </c>
      <c r="H85" s="76" t="e">
        <f>#REF!</f>
        <v>#REF!</v>
      </c>
      <c r="I85" s="11" t="e">
        <f>#REF!</f>
        <v>#REF!</v>
      </c>
      <c r="J85" s="76" t="e">
        <f>#REF!</f>
        <v>#REF!</v>
      </c>
      <c r="K85" s="11" t="e">
        <f>#REF!</f>
        <v>#REF!</v>
      </c>
      <c r="L85" s="17" t="e">
        <f t="shared" si="2"/>
        <v>#REF!</v>
      </c>
      <c r="M85" s="76"/>
      <c r="N85" s="11" t="e">
        <f>#REF!</f>
        <v>#REF!</v>
      </c>
      <c r="O85" s="11" t="e">
        <f>#REF!</f>
        <v>#REF!</v>
      </c>
      <c r="P85" s="11" t="e">
        <f>#REF!</f>
        <v>#REF!</v>
      </c>
      <c r="Q85" s="11" t="e">
        <f>#REF!</f>
        <v>#REF!</v>
      </c>
    </row>
    <row r="86" spans="1:17" ht="24.75" hidden="1" thickBot="1" x14ac:dyDescent="0.25">
      <c r="A86" s="35"/>
      <c r="B86" s="74" t="s">
        <v>172</v>
      </c>
      <c r="C86" s="10" t="e">
        <f>#REF!</f>
        <v>#REF!</v>
      </c>
      <c r="D86" s="76" t="e">
        <f>#REF!</f>
        <v>#REF!</v>
      </c>
      <c r="E86" s="11" t="e">
        <f>#REF!</f>
        <v>#REF!</v>
      </c>
      <c r="F86" s="76" t="e">
        <f>#REF!</f>
        <v>#REF!</v>
      </c>
      <c r="G86" s="11" t="e">
        <f>#REF!</f>
        <v>#REF!</v>
      </c>
      <c r="H86" s="76" t="e">
        <f>#REF!</f>
        <v>#REF!</v>
      </c>
      <c r="I86" s="11" t="e">
        <f>#REF!</f>
        <v>#REF!</v>
      </c>
      <c r="J86" s="76" t="e">
        <f>#REF!</f>
        <v>#REF!</v>
      </c>
      <c r="K86" s="11" t="e">
        <f>#REF!</f>
        <v>#REF!</v>
      </c>
      <c r="L86" s="17" t="e">
        <f t="shared" si="2"/>
        <v>#REF!</v>
      </c>
      <c r="M86" s="76"/>
      <c r="N86" s="11" t="e">
        <f>#REF!</f>
        <v>#REF!</v>
      </c>
      <c r="O86" s="11" t="e">
        <f>#REF!</f>
        <v>#REF!</v>
      </c>
      <c r="P86" s="11" t="e">
        <f>#REF!</f>
        <v>#REF!</v>
      </c>
      <c r="Q86" s="11" t="e">
        <f>#REF!</f>
        <v>#REF!</v>
      </c>
    </row>
    <row r="87" spans="1:17" ht="13.5" hidden="1" thickBot="1" x14ac:dyDescent="0.25">
      <c r="A87" s="35"/>
      <c r="B87" s="74" t="s">
        <v>167</v>
      </c>
      <c r="C87" s="10" t="e">
        <f>#REF!</f>
        <v>#REF!</v>
      </c>
      <c r="D87" s="10" t="e">
        <f>#REF!</f>
        <v>#REF!</v>
      </c>
      <c r="E87" s="10" t="e">
        <f>#REF!</f>
        <v>#REF!</v>
      </c>
      <c r="F87" s="76" t="e">
        <f>#REF!</f>
        <v>#REF!</v>
      </c>
      <c r="G87" s="10" t="e">
        <f>#REF!</f>
        <v>#REF!</v>
      </c>
      <c r="H87" s="76" t="e">
        <f>#REF!</f>
        <v>#REF!</v>
      </c>
      <c r="I87" s="10" t="e">
        <f>#REF!</f>
        <v>#REF!</v>
      </c>
      <c r="J87" s="76" t="e">
        <f>#REF!</f>
        <v>#REF!</v>
      </c>
      <c r="K87" s="11" t="e">
        <f>#REF!</f>
        <v>#REF!</v>
      </c>
      <c r="L87" s="17" t="e">
        <f t="shared" si="2"/>
        <v>#REF!</v>
      </c>
      <c r="M87" s="76"/>
      <c r="N87" s="10" t="e">
        <f>#REF!</f>
        <v>#REF!</v>
      </c>
      <c r="O87" s="10" t="e">
        <f>#REF!</f>
        <v>#REF!</v>
      </c>
      <c r="P87" s="10" t="e">
        <f>#REF!</f>
        <v>#REF!</v>
      </c>
      <c r="Q87" s="10" t="e">
        <f>#REF!</f>
        <v>#REF!</v>
      </c>
    </row>
    <row r="88" spans="1:17" ht="24.75" hidden="1" thickBot="1" x14ac:dyDescent="0.25">
      <c r="A88" s="35"/>
      <c r="B88" s="74" t="s">
        <v>174</v>
      </c>
      <c r="C88" s="10"/>
      <c r="D88" s="76"/>
      <c r="E88" s="11"/>
      <c r="F88" s="76"/>
      <c r="G88" s="11"/>
      <c r="H88" s="76"/>
      <c r="I88" s="11" t="e">
        <f>#REF!</f>
        <v>#REF!</v>
      </c>
      <c r="J88" s="11" t="e">
        <f>#REF!</f>
        <v>#REF!</v>
      </c>
      <c r="K88" s="11" t="e">
        <f>#REF!</f>
        <v>#REF!</v>
      </c>
      <c r="L88" s="17" t="e">
        <f t="shared" si="2"/>
        <v>#REF!</v>
      </c>
      <c r="M88" s="76"/>
      <c r="N88" s="11"/>
      <c r="O88" s="11"/>
      <c r="P88" s="11"/>
      <c r="Q88" s="11"/>
    </row>
    <row r="89" spans="1:17" ht="13.5" hidden="1" thickBot="1" x14ac:dyDescent="0.25">
      <c r="A89" s="35"/>
      <c r="B89" s="74" t="s">
        <v>175</v>
      </c>
      <c r="C89" s="10" t="e">
        <f>#REF!</f>
        <v>#REF!</v>
      </c>
      <c r="D89" s="76" t="e">
        <f>#REF!</f>
        <v>#REF!</v>
      </c>
      <c r="E89" s="11" t="e">
        <f>#REF!</f>
        <v>#REF!</v>
      </c>
      <c r="F89" s="76" t="e">
        <f>#REF!</f>
        <v>#REF!</v>
      </c>
      <c r="G89" s="11" t="e">
        <f>#REF!</f>
        <v>#REF!</v>
      </c>
      <c r="H89" s="76" t="e">
        <f>#REF!</f>
        <v>#REF!</v>
      </c>
      <c r="I89" s="11" t="e">
        <f>#REF!</f>
        <v>#REF!</v>
      </c>
      <c r="J89" s="76" t="e">
        <f>#REF!</f>
        <v>#REF!</v>
      </c>
      <c r="K89" s="11" t="e">
        <f>#REF!</f>
        <v>#REF!</v>
      </c>
      <c r="L89" s="17" t="e">
        <f t="shared" si="2"/>
        <v>#REF!</v>
      </c>
      <c r="M89" s="76"/>
      <c r="N89" s="11" t="e">
        <f>#REF!</f>
        <v>#REF!</v>
      </c>
      <c r="O89" s="11" t="e">
        <f>#REF!</f>
        <v>#REF!</v>
      </c>
      <c r="P89" s="11" t="e">
        <f>#REF!</f>
        <v>#REF!</v>
      </c>
      <c r="Q89" s="11" t="e">
        <f>#REF!</f>
        <v>#REF!</v>
      </c>
    </row>
    <row r="90" spans="1:17" ht="24.75" hidden="1" thickBot="1" x14ac:dyDescent="0.25">
      <c r="A90" s="35"/>
      <c r="B90" s="74" t="s">
        <v>176</v>
      </c>
      <c r="C90" s="10" t="e">
        <f>#REF!</f>
        <v>#REF!</v>
      </c>
      <c r="D90" s="76" t="e">
        <f>#REF!</f>
        <v>#REF!</v>
      </c>
      <c r="E90" s="11" t="e">
        <f>#REF!</f>
        <v>#REF!</v>
      </c>
      <c r="F90" s="76" t="e">
        <f>#REF!</f>
        <v>#REF!</v>
      </c>
      <c r="G90" s="11" t="e">
        <f>#REF!</f>
        <v>#REF!</v>
      </c>
      <c r="H90" s="76" t="e">
        <f>#REF!</f>
        <v>#REF!</v>
      </c>
      <c r="I90" s="11" t="e">
        <f>#REF!</f>
        <v>#REF!</v>
      </c>
      <c r="J90" s="76" t="e">
        <f>#REF!</f>
        <v>#REF!</v>
      </c>
      <c r="K90" s="11" t="e">
        <f>#REF!</f>
        <v>#REF!</v>
      </c>
      <c r="L90" s="17" t="e">
        <f t="shared" si="2"/>
        <v>#REF!</v>
      </c>
      <c r="M90" s="76"/>
      <c r="N90" s="11" t="e">
        <f>#REF!</f>
        <v>#REF!</v>
      </c>
      <c r="O90" s="11" t="e">
        <f>#REF!</f>
        <v>#REF!</v>
      </c>
      <c r="P90" s="11" t="e">
        <f>#REF!</f>
        <v>#REF!</v>
      </c>
      <c r="Q90" s="11" t="e">
        <f>#REF!</f>
        <v>#REF!</v>
      </c>
    </row>
    <row r="91" spans="1:17" ht="13.5" hidden="1" thickBot="1" x14ac:dyDescent="0.25">
      <c r="A91" s="35"/>
      <c r="B91" s="74" t="s">
        <v>168</v>
      </c>
      <c r="C91" s="10" t="e">
        <f>#REF!</f>
        <v>#REF!</v>
      </c>
      <c r="D91" s="76" t="e">
        <f>#REF!</f>
        <v>#REF!</v>
      </c>
      <c r="E91" s="11" t="e">
        <f>#REF!</f>
        <v>#REF!</v>
      </c>
      <c r="F91" s="76" t="e">
        <f>#REF!</f>
        <v>#REF!</v>
      </c>
      <c r="G91" s="11" t="e">
        <f>#REF!</f>
        <v>#REF!</v>
      </c>
      <c r="H91" s="76" t="e">
        <f>#REF!</f>
        <v>#REF!</v>
      </c>
      <c r="I91" s="11" t="e">
        <f>#REF!</f>
        <v>#REF!</v>
      </c>
      <c r="J91" s="76" t="e">
        <f>#REF!</f>
        <v>#REF!</v>
      </c>
      <c r="K91" s="11" t="e">
        <f>#REF!</f>
        <v>#REF!</v>
      </c>
      <c r="L91" s="17" t="e">
        <f t="shared" si="2"/>
        <v>#REF!</v>
      </c>
      <c r="M91" s="76"/>
      <c r="N91" s="11" t="e">
        <f>#REF!</f>
        <v>#REF!</v>
      </c>
      <c r="O91" s="11" t="e">
        <f>#REF!</f>
        <v>#REF!</v>
      </c>
      <c r="P91" s="11" t="e">
        <f>#REF!</f>
        <v>#REF!</v>
      </c>
      <c r="Q91" s="11" t="e">
        <f>#REF!</f>
        <v>#REF!</v>
      </c>
    </row>
    <row r="92" spans="1:17" ht="24" x14ac:dyDescent="0.2">
      <c r="A92" s="35">
        <v>4</v>
      </c>
      <c r="B92" s="49" t="s">
        <v>99</v>
      </c>
      <c r="C92" s="10" t="e">
        <f>#REF!</f>
        <v>#REF!</v>
      </c>
      <c r="D92" s="76"/>
      <c r="E92" s="11" t="e">
        <f>#REF!</f>
        <v>#REF!</v>
      </c>
      <c r="F92" s="76"/>
      <c r="G92" s="11" t="e">
        <f>#REF!</f>
        <v>#REF!</v>
      </c>
      <c r="H92" s="76"/>
      <c r="I92" s="11">
        <f>I8+I21-I24</f>
        <v>11.000000000000455</v>
      </c>
      <c r="J92" s="11" t="e">
        <f>J8+J21-J24</f>
        <v>#REF!</v>
      </c>
      <c r="K92" s="11">
        <f>K8+K21-K24</f>
        <v>105.69999999999982</v>
      </c>
      <c r="L92" s="76"/>
      <c r="M92" s="76"/>
      <c r="N92" s="11" t="e">
        <f>#REF!</f>
        <v>#REF!</v>
      </c>
      <c r="O92" s="11" t="e">
        <f>#REF!</f>
        <v>#REF!</v>
      </c>
      <c r="P92" s="11" t="e">
        <f>#REF!</f>
        <v>#REF!</v>
      </c>
      <c r="Q92" s="11" t="e">
        <f>#REF!</f>
        <v>#REF!</v>
      </c>
    </row>
    <row r="93" spans="1:17" x14ac:dyDescent="0.2">
      <c r="A93" s="35">
        <v>5</v>
      </c>
      <c r="B93" s="48" t="s">
        <v>100</v>
      </c>
      <c r="C93" s="10" t="e">
        <f>#REF!</f>
        <v>#REF!</v>
      </c>
      <c r="D93" s="76"/>
      <c r="E93" s="11" t="e">
        <f>#REF!</f>
        <v>#REF!</v>
      </c>
      <c r="F93" s="76"/>
      <c r="G93" s="11" t="e">
        <f>#REF!</f>
        <v>#REF!</v>
      </c>
      <c r="H93" s="76"/>
      <c r="I93" s="11">
        <v>0</v>
      </c>
      <c r="J93" s="10"/>
      <c r="K93" s="11">
        <v>0</v>
      </c>
      <c r="L93" s="10"/>
      <c r="M93" s="10"/>
      <c r="N93" s="11" t="e">
        <f>#REF!</f>
        <v>#REF!</v>
      </c>
      <c r="O93" s="11" t="e">
        <f>#REF!</f>
        <v>#REF!</v>
      </c>
      <c r="P93" s="11" t="e">
        <f>#REF!</f>
        <v>#REF!</v>
      </c>
      <c r="Q93" s="11" t="e">
        <f>#REF!</f>
        <v>#REF!</v>
      </c>
    </row>
    <row r="94" spans="1:17" x14ac:dyDescent="0.2">
      <c r="A94" s="35">
        <v>6</v>
      </c>
      <c r="B94" s="34" t="s">
        <v>101</v>
      </c>
      <c r="C94" s="10">
        <v>16.899999999999999</v>
      </c>
      <c r="D94" s="76"/>
      <c r="E94" s="11" t="e">
        <f>#REF!</f>
        <v>#REF!</v>
      </c>
      <c r="F94" s="76"/>
      <c r="G94" s="11" t="e">
        <f>#REF!</f>
        <v>#REF!</v>
      </c>
      <c r="H94" s="76"/>
      <c r="I94" s="11">
        <v>0</v>
      </c>
      <c r="J94" s="10"/>
      <c r="K94" s="11">
        <v>8.3000000000000007</v>
      </c>
      <c r="L94" s="10"/>
      <c r="M94" s="10"/>
      <c r="N94" s="11" t="e">
        <f>#REF!</f>
        <v>#REF!</v>
      </c>
      <c r="O94" s="11" t="e">
        <f>#REF!</f>
        <v>#REF!</v>
      </c>
      <c r="P94" s="11" t="e">
        <f>#REF!</f>
        <v>#REF!</v>
      </c>
      <c r="Q94" s="11" t="e">
        <f>#REF!</f>
        <v>#REF!</v>
      </c>
    </row>
    <row r="95" spans="1:17" ht="27.75" customHeight="1" x14ac:dyDescent="0.2">
      <c r="A95" s="51">
        <v>7</v>
      </c>
      <c r="B95" s="52" t="s">
        <v>97</v>
      </c>
      <c r="C95" s="10">
        <v>4.7</v>
      </c>
      <c r="D95" s="10"/>
      <c r="E95" s="11" t="e">
        <f>#REF!</f>
        <v>#REF!</v>
      </c>
      <c r="F95" s="76"/>
      <c r="G95" s="11" t="e">
        <f>#REF!</f>
        <v>#REF!</v>
      </c>
      <c r="H95" s="76"/>
      <c r="I95" s="11">
        <f>I92+I93-I94</f>
        <v>11.000000000000455</v>
      </c>
      <c r="J95" s="11" t="e">
        <f>J92+J93-J94</f>
        <v>#REF!</v>
      </c>
      <c r="K95" s="11">
        <f>K92+K93-K94</f>
        <v>97.399999999999821</v>
      </c>
      <c r="L95" s="10"/>
      <c r="M95" s="10"/>
      <c r="N95" s="11" t="e">
        <f>#REF!</f>
        <v>#REF!</v>
      </c>
      <c r="O95" s="11" t="e">
        <f>#REF!</f>
        <v>#REF!</v>
      </c>
      <c r="P95" s="11" t="e">
        <f>#REF!</f>
        <v>#REF!</v>
      </c>
      <c r="Q95" s="11" t="e">
        <f>#REF!</f>
        <v>#REF!</v>
      </c>
    </row>
    <row r="96" spans="1:17" x14ac:dyDescent="0.2">
      <c r="A96" s="62">
        <v>8</v>
      </c>
      <c r="B96" s="53" t="s">
        <v>98</v>
      </c>
      <c r="C96" s="10">
        <v>3.9</v>
      </c>
      <c r="D96" s="10"/>
      <c r="E96" s="11" t="e">
        <f>#REF!</f>
        <v>#REF!</v>
      </c>
      <c r="F96" s="76"/>
      <c r="G96" s="11" t="e">
        <f>#REF!</f>
        <v>#REF!</v>
      </c>
      <c r="H96" s="76"/>
      <c r="I96" s="11">
        <v>2</v>
      </c>
      <c r="J96" s="10"/>
      <c r="K96" s="11">
        <v>17.5</v>
      </c>
      <c r="L96" s="10"/>
      <c r="M96" s="10"/>
      <c r="N96" s="11" t="e">
        <f>#REF!</f>
        <v>#REF!</v>
      </c>
      <c r="O96" s="11" t="e">
        <f>#REF!</f>
        <v>#REF!</v>
      </c>
      <c r="P96" s="11" t="e">
        <f>#REF!</f>
        <v>#REF!</v>
      </c>
      <c r="Q96" s="11" t="e">
        <f>#REF!</f>
        <v>#REF!</v>
      </c>
    </row>
    <row r="97" spans="1:17" ht="13.5" thickBot="1" x14ac:dyDescent="0.25">
      <c r="A97" s="62">
        <v>9</v>
      </c>
      <c r="B97" s="53" t="s">
        <v>102</v>
      </c>
      <c r="C97" s="10">
        <v>0.8</v>
      </c>
      <c r="D97" s="10"/>
      <c r="E97" s="11" t="e">
        <f>#REF!</f>
        <v>#REF!</v>
      </c>
      <c r="F97" s="76"/>
      <c r="G97" s="11" t="e">
        <f>#REF!</f>
        <v>#REF!</v>
      </c>
      <c r="H97" s="76"/>
      <c r="I97" s="11">
        <f>I95-I96</f>
        <v>9.0000000000004547</v>
      </c>
      <c r="J97" s="11" t="e">
        <f>J95-J96</f>
        <v>#REF!</v>
      </c>
      <c r="K97" s="11">
        <f>K95-K96</f>
        <v>79.899999999999821</v>
      </c>
      <c r="L97" s="10"/>
      <c r="M97" s="10"/>
      <c r="N97" s="11" t="e">
        <f>#REF!</f>
        <v>#REF!</v>
      </c>
      <c r="O97" s="11" t="e">
        <f>#REF!</f>
        <v>#REF!</v>
      </c>
      <c r="P97" s="11" t="e">
        <f>#REF!</f>
        <v>#REF!</v>
      </c>
      <c r="Q97" s="11" t="e">
        <f>#REF!</f>
        <v>#REF!</v>
      </c>
    </row>
    <row r="98" spans="1:17" ht="13.5" thickBot="1" x14ac:dyDescent="0.25">
      <c r="A98" s="62">
        <v>10</v>
      </c>
      <c r="B98" s="54" t="s">
        <v>103</v>
      </c>
      <c r="C98" s="10" t="e">
        <f>#REF!</f>
        <v>#REF!</v>
      </c>
      <c r="D98" s="10"/>
      <c r="E98" s="11" t="e">
        <f>#REF!</f>
        <v>#REF!</v>
      </c>
      <c r="F98" s="76"/>
      <c r="G98" s="11" t="e">
        <f>#REF!</f>
        <v>#REF!</v>
      </c>
      <c r="H98" s="76"/>
      <c r="I98" s="73">
        <f>I95/I24*100</f>
        <v>0.35030731505367518</v>
      </c>
      <c r="J98" s="73" t="e">
        <f>J95/J24*100</f>
        <v>#REF!</v>
      </c>
      <c r="K98" s="73">
        <f>K95/K24*100</f>
        <v>3.3854709767118463</v>
      </c>
      <c r="L98" s="10"/>
      <c r="M98" s="10"/>
      <c r="N98" s="11" t="e">
        <f>#REF!</f>
        <v>#REF!</v>
      </c>
      <c r="O98" s="11" t="e">
        <f>#REF!</f>
        <v>#REF!</v>
      </c>
      <c r="P98" s="11" t="e">
        <f>#REF!</f>
        <v>#REF!</v>
      </c>
      <c r="Q98" s="11" t="e">
        <f>#REF!</f>
        <v>#REF!</v>
      </c>
    </row>
    <row r="99" spans="1:17" ht="24" x14ac:dyDescent="0.2">
      <c r="A99" s="62">
        <v>11</v>
      </c>
      <c r="B99" s="55" t="s">
        <v>104</v>
      </c>
      <c r="C99" s="10" t="e">
        <f>#REF!</f>
        <v>#REF!</v>
      </c>
      <c r="D99" s="10"/>
      <c r="E99" s="11" t="e">
        <f>#REF!</f>
        <v>#REF!</v>
      </c>
      <c r="F99" s="76"/>
      <c r="G99" s="11" t="e">
        <f>#REF!</f>
        <v>#REF!</v>
      </c>
      <c r="H99" s="76"/>
      <c r="I99" s="17">
        <v>100</v>
      </c>
      <c r="J99" s="16"/>
      <c r="K99" s="17">
        <v>100</v>
      </c>
      <c r="L99" s="10"/>
      <c r="M99" s="10"/>
      <c r="N99" s="11" t="e">
        <f>#REF!</f>
        <v>#REF!</v>
      </c>
      <c r="O99" s="11" t="e">
        <f>#REF!</f>
        <v>#REF!</v>
      </c>
      <c r="P99" s="11" t="e">
        <f>#REF!</f>
        <v>#REF!</v>
      </c>
      <c r="Q99" s="11" t="e">
        <f>#REF!</f>
        <v>#REF!</v>
      </c>
    </row>
    <row r="100" spans="1:17" ht="13.5" customHeight="1" x14ac:dyDescent="0.2">
      <c r="A100" s="62">
        <v>12</v>
      </c>
      <c r="B100" s="55" t="s">
        <v>128</v>
      </c>
      <c r="C100" s="10"/>
      <c r="D100" s="10"/>
      <c r="E100" s="11"/>
      <c r="F100" s="76"/>
      <c r="G100" s="11"/>
      <c r="H100" s="76"/>
      <c r="I100" s="11"/>
      <c r="J100" s="10"/>
      <c r="K100" s="11"/>
      <c r="L100" s="10"/>
      <c r="M100" s="10"/>
      <c r="N100" s="10"/>
      <c r="O100" s="10"/>
      <c r="P100" s="10"/>
      <c r="Q100" s="10"/>
    </row>
    <row r="101" spans="1:17" ht="13.5" customHeight="1" x14ac:dyDescent="0.2">
      <c r="A101" s="62">
        <v>12.1</v>
      </c>
      <c r="B101" s="55" t="s">
        <v>133</v>
      </c>
      <c r="C101" s="10" t="e">
        <f>#REF!</f>
        <v>#REF!</v>
      </c>
      <c r="D101" s="10"/>
      <c r="E101" s="11" t="e">
        <f>#REF!</f>
        <v>#REF!</v>
      </c>
      <c r="F101" s="76"/>
      <c r="G101" s="11" t="e">
        <f>#REF!</f>
        <v>#REF!</v>
      </c>
      <c r="H101" s="76"/>
      <c r="I101" s="11">
        <f>I102+I103+I104</f>
        <v>516.5</v>
      </c>
      <c r="J101" s="11">
        <f>J102+J103+J104</f>
        <v>0</v>
      </c>
      <c r="K101" s="11">
        <f>K102+K103+K104</f>
        <v>516.5</v>
      </c>
      <c r="L101" s="10"/>
      <c r="M101" s="10"/>
      <c r="N101" s="10"/>
      <c r="O101" s="10"/>
      <c r="P101" s="10"/>
      <c r="Q101" s="10"/>
    </row>
    <row r="102" spans="1:17" ht="13.5" customHeight="1" x14ac:dyDescent="0.2">
      <c r="A102" s="62"/>
      <c r="B102" s="56" t="s">
        <v>139</v>
      </c>
      <c r="C102" s="10" t="e">
        <f>#REF!</f>
        <v>#REF!</v>
      </c>
      <c r="D102" s="10"/>
      <c r="E102" s="11" t="e">
        <f>#REF!</f>
        <v>#REF!</v>
      </c>
      <c r="F102" s="76"/>
      <c r="G102" s="11" t="e">
        <f>#REF!</f>
        <v>#REF!</v>
      </c>
      <c r="H102" s="76"/>
      <c r="I102" s="17">
        <v>497.4</v>
      </c>
      <c r="J102" s="16"/>
      <c r="K102" s="17">
        <v>497.4</v>
      </c>
      <c r="L102" s="10"/>
      <c r="M102" s="10"/>
      <c r="N102" s="10"/>
      <c r="O102" s="10"/>
      <c r="P102" s="10"/>
      <c r="Q102" s="10"/>
    </row>
    <row r="103" spans="1:17" ht="13.5" customHeight="1" x14ac:dyDescent="0.2">
      <c r="A103" s="62"/>
      <c r="B103" s="56" t="s">
        <v>140</v>
      </c>
      <c r="C103" s="10" t="e">
        <f>#REF!</f>
        <v>#REF!</v>
      </c>
      <c r="D103" s="10"/>
      <c r="E103" s="11" t="e">
        <f>#REF!</f>
        <v>#REF!</v>
      </c>
      <c r="F103" s="76"/>
      <c r="G103" s="11" t="e">
        <f>#REF!</f>
        <v>#REF!</v>
      </c>
      <c r="H103" s="76"/>
      <c r="I103" s="17">
        <v>13.4</v>
      </c>
      <c r="J103" s="16"/>
      <c r="K103" s="17">
        <v>13.4</v>
      </c>
      <c r="L103" s="10"/>
      <c r="M103" s="10"/>
      <c r="N103" s="10"/>
      <c r="O103" s="10"/>
      <c r="P103" s="10"/>
      <c r="Q103" s="10"/>
    </row>
    <row r="104" spans="1:17" ht="13.5" customHeight="1" x14ac:dyDescent="0.2">
      <c r="A104" s="62"/>
      <c r="B104" s="56" t="s">
        <v>141</v>
      </c>
      <c r="C104" s="10" t="e">
        <f>#REF!</f>
        <v>#REF!</v>
      </c>
      <c r="D104" s="10"/>
      <c r="E104" s="11" t="e">
        <f>#REF!</f>
        <v>#REF!</v>
      </c>
      <c r="F104" s="76"/>
      <c r="G104" s="11" t="e">
        <f>#REF!</f>
        <v>#REF!</v>
      </c>
      <c r="H104" s="76"/>
      <c r="I104" s="17">
        <v>5.7</v>
      </c>
      <c r="J104" s="16"/>
      <c r="K104" s="17">
        <v>5.7</v>
      </c>
      <c r="L104" s="10"/>
      <c r="M104" s="10"/>
      <c r="N104" s="10"/>
      <c r="O104" s="10"/>
      <c r="P104" s="10"/>
      <c r="Q104" s="10"/>
    </row>
    <row r="105" spans="1:17" x14ac:dyDescent="0.2">
      <c r="A105" s="62">
        <v>12.2</v>
      </c>
      <c r="B105" s="55" t="s">
        <v>105</v>
      </c>
      <c r="C105" s="10" t="e">
        <f>#REF!</f>
        <v>#REF!</v>
      </c>
      <c r="D105" s="10"/>
      <c r="E105" s="11" t="e">
        <f>#REF!</f>
        <v>#REF!</v>
      </c>
      <c r="F105" s="76"/>
      <c r="G105" s="11" t="e">
        <f>#REF!</f>
        <v>#REF!</v>
      </c>
      <c r="H105" s="76"/>
      <c r="I105" s="11">
        <f>I106+I107+I108</f>
        <v>9.1</v>
      </c>
      <c r="J105" s="11">
        <f>J106+J107+J108</f>
        <v>0</v>
      </c>
      <c r="K105" s="11">
        <f>K106+K107+K108</f>
        <v>79.900000000000006</v>
      </c>
      <c r="L105" s="10"/>
      <c r="M105" s="10"/>
      <c r="N105" s="10"/>
      <c r="O105" s="10"/>
      <c r="P105" s="10"/>
      <c r="Q105" s="10"/>
    </row>
    <row r="106" spans="1:17" x14ac:dyDescent="0.2">
      <c r="A106" s="62" t="s">
        <v>0</v>
      </c>
      <c r="B106" s="56" t="s">
        <v>169</v>
      </c>
      <c r="C106" s="10" t="e">
        <f>#REF!</f>
        <v>#REF!</v>
      </c>
      <c r="D106" s="10"/>
      <c r="E106" s="11" t="e">
        <f>#REF!</f>
        <v>#REF!</v>
      </c>
      <c r="F106" s="76"/>
      <c r="G106" s="11" t="e">
        <f>#REF!</f>
        <v>#REF!</v>
      </c>
      <c r="H106" s="76"/>
      <c r="I106" s="17">
        <v>6.3</v>
      </c>
      <c r="J106" s="16"/>
      <c r="K106" s="17">
        <v>55.9</v>
      </c>
      <c r="L106" s="10"/>
      <c r="M106" s="10"/>
      <c r="N106" s="10"/>
      <c r="O106" s="10"/>
      <c r="P106" s="10"/>
      <c r="Q106" s="10"/>
    </row>
    <row r="107" spans="1:17" x14ac:dyDescent="0.2">
      <c r="A107" s="62"/>
      <c r="B107" s="56" t="s">
        <v>170</v>
      </c>
      <c r="C107" s="10" t="e">
        <f>#REF!</f>
        <v>#REF!</v>
      </c>
      <c r="D107" s="10"/>
      <c r="E107" s="11" t="e">
        <f>#REF!</f>
        <v>#REF!</v>
      </c>
      <c r="F107" s="76"/>
      <c r="G107" s="11" t="e">
        <f>#REF!</f>
        <v>#REF!</v>
      </c>
      <c r="H107" s="76"/>
      <c r="I107" s="17">
        <v>2.2999999999999998</v>
      </c>
      <c r="J107" s="16"/>
      <c r="K107" s="17">
        <v>20</v>
      </c>
      <c r="L107" s="10"/>
      <c r="M107" s="10"/>
      <c r="N107" s="10"/>
      <c r="O107" s="10"/>
      <c r="P107" s="10"/>
      <c r="Q107" s="10"/>
    </row>
    <row r="108" spans="1:17" x14ac:dyDescent="0.2">
      <c r="A108" s="62"/>
      <c r="B108" s="56" t="s">
        <v>171</v>
      </c>
      <c r="C108" s="10" t="e">
        <f>#REF!</f>
        <v>#REF!</v>
      </c>
      <c r="D108" s="10"/>
      <c r="E108" s="11" t="e">
        <f>#REF!</f>
        <v>#REF!</v>
      </c>
      <c r="F108" s="76"/>
      <c r="G108" s="11" t="e">
        <f>#REF!</f>
        <v>#REF!</v>
      </c>
      <c r="H108" s="76"/>
      <c r="I108" s="17">
        <v>0.5</v>
      </c>
      <c r="J108" s="16"/>
      <c r="K108" s="17">
        <v>4</v>
      </c>
      <c r="L108" s="10"/>
      <c r="M108" s="10"/>
      <c r="N108" s="10"/>
      <c r="O108" s="10"/>
      <c r="P108" s="10"/>
      <c r="Q108" s="10"/>
    </row>
    <row r="109" spans="1:17" x14ac:dyDescent="0.2">
      <c r="A109" s="62" t="s">
        <v>134</v>
      </c>
      <c r="B109" s="55" t="s">
        <v>106</v>
      </c>
      <c r="C109" s="10" t="e">
        <f>#REF!</f>
        <v>#REF!</v>
      </c>
      <c r="D109" s="10"/>
      <c r="E109" s="11"/>
      <c r="F109" s="76"/>
      <c r="G109" s="11" t="e">
        <f>#REF!</f>
        <v>#REF!</v>
      </c>
      <c r="H109" s="76"/>
      <c r="I109" s="10"/>
      <c r="J109" s="10"/>
      <c r="K109" s="11">
        <f>K110+K111+K112</f>
        <v>4.3</v>
      </c>
      <c r="L109" s="10"/>
      <c r="M109" s="10"/>
      <c r="N109" s="10"/>
      <c r="O109" s="10"/>
      <c r="P109" s="10"/>
      <c r="Q109" s="10"/>
    </row>
    <row r="110" spans="1:17" x14ac:dyDescent="0.2">
      <c r="A110" s="62"/>
      <c r="B110" s="56" t="s">
        <v>139</v>
      </c>
      <c r="C110" s="10" t="e">
        <f>#REF!</f>
        <v>#REF!</v>
      </c>
      <c r="D110" s="10"/>
      <c r="E110" s="11"/>
      <c r="F110" s="76"/>
      <c r="G110" s="11" t="e">
        <f>#REF!</f>
        <v>#REF!</v>
      </c>
      <c r="H110" s="76"/>
      <c r="I110" s="10"/>
      <c r="J110" s="10"/>
      <c r="K110" s="17">
        <v>0</v>
      </c>
      <c r="L110" s="10"/>
      <c r="M110" s="10"/>
      <c r="N110" s="10"/>
      <c r="O110" s="10"/>
      <c r="P110" s="10"/>
      <c r="Q110" s="10"/>
    </row>
    <row r="111" spans="1:17" x14ac:dyDescent="0.2">
      <c r="A111" s="62"/>
      <c r="B111" s="56" t="s">
        <v>140</v>
      </c>
      <c r="C111" s="10" t="e">
        <f>#REF!</f>
        <v>#REF!</v>
      </c>
      <c r="D111" s="10"/>
      <c r="E111" s="11"/>
      <c r="F111" s="76"/>
      <c r="G111" s="11" t="e">
        <f>#REF!</f>
        <v>#REF!</v>
      </c>
      <c r="H111" s="76"/>
      <c r="I111" s="10"/>
      <c r="J111" s="10"/>
      <c r="K111" s="17">
        <v>4.3</v>
      </c>
      <c r="L111" s="10"/>
      <c r="M111" s="10"/>
      <c r="N111" s="10"/>
      <c r="O111" s="10"/>
      <c r="P111" s="10"/>
      <c r="Q111" s="10"/>
    </row>
    <row r="112" spans="1:17" x14ac:dyDescent="0.2">
      <c r="A112" s="63"/>
      <c r="B112" s="56" t="s">
        <v>141</v>
      </c>
      <c r="C112" s="10" t="e">
        <f>#REF!</f>
        <v>#REF!</v>
      </c>
      <c r="D112" s="10"/>
      <c r="E112" s="11"/>
      <c r="F112" s="76"/>
      <c r="G112" s="11" t="e">
        <f>#REF!</f>
        <v>#REF!</v>
      </c>
      <c r="H112" s="76"/>
      <c r="I112" s="10"/>
      <c r="J112" s="10"/>
      <c r="K112" s="17">
        <v>0</v>
      </c>
      <c r="L112" s="10"/>
      <c r="M112" s="10"/>
      <c r="N112" s="10"/>
      <c r="O112" s="10"/>
      <c r="P112" s="10"/>
      <c r="Q112" s="10"/>
    </row>
    <row r="113" spans="1:17" x14ac:dyDescent="0.2">
      <c r="A113" s="63">
        <v>12.4</v>
      </c>
      <c r="B113" s="55" t="s">
        <v>135</v>
      </c>
      <c r="C113" s="10" t="e">
        <f>#REF!</f>
        <v>#REF!</v>
      </c>
      <c r="D113" s="10"/>
      <c r="E113" s="11"/>
      <c r="F113" s="76"/>
      <c r="G113" s="11" t="e">
        <f>#REF!</f>
        <v>#REF!</v>
      </c>
      <c r="H113" s="76"/>
      <c r="I113" s="10"/>
      <c r="J113" s="10"/>
      <c r="K113" s="11">
        <f>K101+K105-K109</f>
        <v>592.1</v>
      </c>
      <c r="L113" s="10"/>
      <c r="M113" s="10"/>
      <c r="N113" s="10"/>
      <c r="O113" s="10"/>
      <c r="P113" s="10"/>
      <c r="Q113" s="10"/>
    </row>
    <row r="114" spans="1:17" x14ac:dyDescent="0.2">
      <c r="A114" s="63"/>
      <c r="B114" s="56" t="s">
        <v>139</v>
      </c>
      <c r="C114" s="10" t="e">
        <f>#REF!</f>
        <v>#REF!</v>
      </c>
      <c r="D114" s="10"/>
      <c r="E114" s="11"/>
      <c r="F114" s="76"/>
      <c r="G114" s="11" t="e">
        <f>#REF!</f>
        <v>#REF!</v>
      </c>
      <c r="H114" s="76"/>
      <c r="I114" s="10"/>
      <c r="J114" s="10"/>
      <c r="K114" s="17">
        <f>K102+K106-K110</f>
        <v>553.29999999999995</v>
      </c>
      <c r="L114" s="10"/>
      <c r="M114" s="10"/>
      <c r="N114" s="10"/>
      <c r="O114" s="10"/>
      <c r="P114" s="10"/>
      <c r="Q114" s="10"/>
    </row>
    <row r="115" spans="1:17" x14ac:dyDescent="0.2">
      <c r="A115" s="63"/>
      <c r="B115" s="56" t="s">
        <v>140</v>
      </c>
      <c r="C115" s="10" t="e">
        <f>#REF!</f>
        <v>#REF!</v>
      </c>
      <c r="D115" s="10"/>
      <c r="E115" s="11"/>
      <c r="F115" s="76"/>
      <c r="G115" s="11" t="e">
        <f>#REF!</f>
        <v>#REF!</v>
      </c>
      <c r="H115" s="76"/>
      <c r="I115" s="10"/>
      <c r="J115" s="10"/>
      <c r="K115" s="17">
        <f>K103+K107-K111</f>
        <v>29.099999999999998</v>
      </c>
      <c r="L115" s="10"/>
      <c r="M115" s="10"/>
      <c r="N115" s="10"/>
      <c r="O115" s="10"/>
      <c r="P115" s="10"/>
      <c r="Q115" s="10"/>
    </row>
    <row r="116" spans="1:17" x14ac:dyDescent="0.2">
      <c r="A116" s="63"/>
      <c r="B116" s="56" t="s">
        <v>141</v>
      </c>
      <c r="C116" s="10" t="e">
        <f>#REF!</f>
        <v>#REF!</v>
      </c>
      <c r="D116" s="10"/>
      <c r="E116" s="11"/>
      <c r="F116" s="76"/>
      <c r="G116" s="11" t="e">
        <f>#REF!</f>
        <v>#REF!</v>
      </c>
      <c r="H116" s="76"/>
      <c r="I116" s="10"/>
      <c r="J116" s="10"/>
      <c r="K116" s="17">
        <f>K104+K108-K112</f>
        <v>9.6999999999999993</v>
      </c>
      <c r="L116" s="10"/>
      <c r="M116" s="10"/>
      <c r="N116" s="10"/>
      <c r="O116" s="10"/>
      <c r="P116" s="10"/>
      <c r="Q116" s="10"/>
    </row>
    <row r="117" spans="1:17" ht="13.5" thickBot="1" x14ac:dyDescent="0.25">
      <c r="A117" s="62"/>
      <c r="B117" s="57" t="s">
        <v>80</v>
      </c>
      <c r="C117" s="10" t="e">
        <f>#REF!</f>
        <v>#REF!</v>
      </c>
      <c r="D117" s="10"/>
      <c r="E117" s="11"/>
      <c r="F117" s="76"/>
      <c r="G117" s="11" t="e">
        <f>#REF!</f>
        <v>#REF!</v>
      </c>
      <c r="H117" s="76"/>
      <c r="I117" s="10"/>
      <c r="J117" s="10"/>
      <c r="K117" s="17"/>
      <c r="L117" s="10"/>
      <c r="M117" s="10"/>
      <c r="N117" s="10"/>
      <c r="O117" s="10"/>
      <c r="P117" s="10"/>
      <c r="Q117" s="10"/>
    </row>
    <row r="118" spans="1:17" ht="13.5" thickBot="1" x14ac:dyDescent="0.25">
      <c r="A118" s="20">
        <v>13</v>
      </c>
      <c r="B118" s="27" t="s">
        <v>81</v>
      </c>
      <c r="C118" s="10" t="e">
        <f>#REF!</f>
        <v>#REF!</v>
      </c>
      <c r="D118" s="76" t="e">
        <f>#REF!</f>
        <v>#REF!</v>
      </c>
      <c r="E118" s="11" t="e">
        <f>#REF!</f>
        <v>#REF!</v>
      </c>
      <c r="F118" s="76" t="e">
        <f>#REF!</f>
        <v>#REF!</v>
      </c>
      <c r="G118" s="11" t="e">
        <f>#REF!</f>
        <v>#REF!</v>
      </c>
      <c r="H118" s="76" t="e">
        <f>#REF!</f>
        <v>#REF!</v>
      </c>
      <c r="I118" s="10">
        <f>I119+I124+I129+I130</f>
        <v>914.4</v>
      </c>
      <c r="J118" s="10" t="e">
        <f>J119+J124+J129+J130</f>
        <v>#REF!</v>
      </c>
      <c r="K118" s="10">
        <f>K119+K124+K129+K130</f>
        <v>971.59999999999991</v>
      </c>
      <c r="L118" s="97">
        <f t="shared" ref="L118:L134" si="3">K118/I118*100</f>
        <v>106.25546806649169</v>
      </c>
      <c r="M118" s="76"/>
      <c r="N118" s="10" t="e">
        <f>#REF!</f>
        <v>#REF!</v>
      </c>
      <c r="O118" s="10" t="e">
        <f>#REF!</f>
        <v>#REF!</v>
      </c>
      <c r="P118" s="10" t="e">
        <f>#REF!</f>
        <v>#REF!</v>
      </c>
      <c r="Q118" s="10" t="e">
        <f>#REF!</f>
        <v>#REF!</v>
      </c>
    </row>
    <row r="119" spans="1:17" ht="23.25" thickBot="1" x14ac:dyDescent="0.25">
      <c r="A119" s="12" t="s">
        <v>107</v>
      </c>
      <c r="B119" s="22" t="s">
        <v>82</v>
      </c>
      <c r="C119" s="10" t="e">
        <f>#REF!</f>
        <v>#REF!</v>
      </c>
      <c r="D119" s="76" t="e">
        <f>#REF!</f>
        <v>#REF!</v>
      </c>
      <c r="E119" s="11" t="e">
        <f>#REF!</f>
        <v>#REF!</v>
      </c>
      <c r="F119" s="76" t="e">
        <f>#REF!</f>
        <v>#REF!</v>
      </c>
      <c r="G119" s="11" t="e">
        <f>#REF!</f>
        <v>#REF!</v>
      </c>
      <c r="H119" s="76" t="e">
        <f>#REF!</f>
        <v>#REF!</v>
      </c>
      <c r="I119" s="10">
        <f>I120+I122+I123</f>
        <v>518.79999999999995</v>
      </c>
      <c r="J119" s="10" t="e">
        <f>J120+J122+J123</f>
        <v>#REF!</v>
      </c>
      <c r="K119" s="10">
        <f>K120+K122+K123</f>
        <v>552.4</v>
      </c>
      <c r="L119" s="97">
        <f t="shared" si="3"/>
        <v>106.47648419429454</v>
      </c>
      <c r="M119" s="109" t="s">
        <v>197</v>
      </c>
      <c r="N119" s="10" t="e">
        <f>#REF!</f>
        <v>#REF!</v>
      </c>
      <c r="O119" s="10" t="e">
        <f>#REF!</f>
        <v>#REF!</v>
      </c>
      <c r="P119" s="10" t="e">
        <f>#REF!</f>
        <v>#REF!</v>
      </c>
      <c r="Q119" s="10" t="e">
        <f>#REF!</f>
        <v>#REF!</v>
      </c>
    </row>
    <row r="120" spans="1:17" ht="13.5" thickBot="1" x14ac:dyDescent="0.25">
      <c r="A120" s="12"/>
      <c r="B120" s="14" t="s">
        <v>75</v>
      </c>
      <c r="C120" s="16" t="e">
        <f>#REF!+#REF!</f>
        <v>#REF!</v>
      </c>
      <c r="D120" s="16" t="e">
        <f>#REF!+#REF!</f>
        <v>#REF!</v>
      </c>
      <c r="E120" s="16" t="e">
        <f>#REF!+#REF!</f>
        <v>#REF!</v>
      </c>
      <c r="F120" s="16" t="e">
        <f>#REF!+#REF!</f>
        <v>#REF!</v>
      </c>
      <c r="G120" s="16" t="e">
        <f>#REF!+#REF!</f>
        <v>#REF!</v>
      </c>
      <c r="H120" s="75" t="e">
        <f>#REF!+#REF!</f>
        <v>#REF!</v>
      </c>
      <c r="I120" s="16">
        <v>407.6</v>
      </c>
      <c r="J120" s="75" t="e">
        <f>#REF!+#REF!</f>
        <v>#REF!</v>
      </c>
      <c r="K120" s="17">
        <v>410.8</v>
      </c>
      <c r="L120" s="90">
        <f t="shared" si="3"/>
        <v>100.78508341511285</v>
      </c>
      <c r="M120" s="75"/>
      <c r="N120" s="16" t="e">
        <f>#REF!+#REF!</f>
        <v>#REF!</v>
      </c>
      <c r="O120" s="16" t="e">
        <f>#REF!+#REF!</f>
        <v>#REF!</v>
      </c>
      <c r="P120" s="16" t="e">
        <f>#REF!+#REF!</f>
        <v>#REF!</v>
      </c>
      <c r="Q120" s="16" t="e">
        <f>#REF!+#REF!</f>
        <v>#REF!</v>
      </c>
    </row>
    <row r="121" spans="1:17" ht="13.5" hidden="1" thickBot="1" x14ac:dyDescent="0.25">
      <c r="A121" s="12"/>
      <c r="B121" s="14" t="s">
        <v>76</v>
      </c>
      <c r="C121" s="16" t="e">
        <f>#REF!</f>
        <v>#REF!</v>
      </c>
      <c r="D121" s="75" t="e">
        <f>#REF!</f>
        <v>#REF!</v>
      </c>
      <c r="E121" s="17" t="e">
        <f>#REF!</f>
        <v>#REF!</v>
      </c>
      <c r="F121" s="75" t="e">
        <f>#REF!</f>
        <v>#REF!</v>
      </c>
      <c r="G121" s="17" t="e">
        <f>#REF!</f>
        <v>#REF!</v>
      </c>
      <c r="H121" s="75" t="e">
        <f>#REF!</f>
        <v>#REF!</v>
      </c>
      <c r="I121" s="16" t="e">
        <f>#REF!</f>
        <v>#REF!</v>
      </c>
      <c r="J121" s="75" t="e">
        <f>#REF!</f>
        <v>#REF!</v>
      </c>
      <c r="K121" s="17" t="e">
        <f>#REF!</f>
        <v>#REF!</v>
      </c>
      <c r="L121" s="90" t="e">
        <f t="shared" si="3"/>
        <v>#REF!</v>
      </c>
      <c r="M121" s="75"/>
      <c r="N121" s="16" t="e">
        <f>#REF!</f>
        <v>#REF!</v>
      </c>
      <c r="O121" s="16" t="e">
        <f>#REF!</f>
        <v>#REF!</v>
      </c>
      <c r="P121" s="16" t="e">
        <f>#REF!</f>
        <v>#REF!</v>
      </c>
      <c r="Q121" s="16" t="e">
        <f>#REF!</f>
        <v>#REF!</v>
      </c>
    </row>
    <row r="122" spans="1:17" ht="13.5" thickBot="1" x14ac:dyDescent="0.25">
      <c r="A122" s="12"/>
      <c r="B122" s="14" t="s">
        <v>151</v>
      </c>
      <c r="C122" s="16" t="e">
        <f>#REF!</f>
        <v>#REF!</v>
      </c>
      <c r="D122" s="75" t="e">
        <f>#REF!</f>
        <v>#REF!</v>
      </c>
      <c r="E122" s="17" t="e">
        <f>#REF!</f>
        <v>#REF!</v>
      </c>
      <c r="F122" s="75" t="e">
        <f>#REF!</f>
        <v>#REF!</v>
      </c>
      <c r="G122" s="17" t="e">
        <f>#REF!</f>
        <v>#REF!</v>
      </c>
      <c r="H122" s="75" t="e">
        <f>#REF!</f>
        <v>#REF!</v>
      </c>
      <c r="I122" s="16">
        <v>93.2</v>
      </c>
      <c r="J122" s="75" t="e">
        <f>#REF!</f>
        <v>#REF!</v>
      </c>
      <c r="K122" s="17">
        <v>89.7</v>
      </c>
      <c r="L122" s="90">
        <f t="shared" si="3"/>
        <v>96.24463519313305</v>
      </c>
      <c r="M122" s="75"/>
      <c r="N122" s="16" t="e">
        <f>#REF!</f>
        <v>#REF!</v>
      </c>
      <c r="O122" s="16" t="e">
        <f>#REF!</f>
        <v>#REF!</v>
      </c>
      <c r="P122" s="16" t="e">
        <f>#REF!</f>
        <v>#REF!</v>
      </c>
      <c r="Q122" s="16" t="e">
        <f>#REF!</f>
        <v>#REF!</v>
      </c>
    </row>
    <row r="123" spans="1:17" ht="13.5" thickBot="1" x14ac:dyDescent="0.25">
      <c r="A123" s="12"/>
      <c r="B123" s="14" t="s">
        <v>78</v>
      </c>
      <c r="C123" s="16" t="e">
        <f>#REF!</f>
        <v>#REF!</v>
      </c>
      <c r="D123" s="75" t="e">
        <f>#REF!</f>
        <v>#REF!</v>
      </c>
      <c r="E123" s="17" t="e">
        <f>#REF!</f>
        <v>#REF!</v>
      </c>
      <c r="F123" s="75" t="e">
        <f>#REF!</f>
        <v>#REF!</v>
      </c>
      <c r="G123" s="17" t="e">
        <f>#REF!</f>
        <v>#REF!</v>
      </c>
      <c r="H123" s="75" t="e">
        <f>#REF!</f>
        <v>#REF!</v>
      </c>
      <c r="I123" s="16">
        <v>18</v>
      </c>
      <c r="J123" s="75" t="e">
        <f>#REF!</f>
        <v>#REF!</v>
      </c>
      <c r="K123" s="17">
        <v>51.9</v>
      </c>
      <c r="L123" s="90">
        <f t="shared" si="3"/>
        <v>288.33333333333331</v>
      </c>
      <c r="M123" s="75"/>
      <c r="N123" s="16" t="e">
        <f>#REF!</f>
        <v>#REF!</v>
      </c>
      <c r="O123" s="16" t="e">
        <f>#REF!</f>
        <v>#REF!</v>
      </c>
      <c r="P123" s="16" t="e">
        <f>#REF!</f>
        <v>#REF!</v>
      </c>
      <c r="Q123" s="16" t="e">
        <f>#REF!</f>
        <v>#REF!</v>
      </c>
    </row>
    <row r="124" spans="1:17" ht="13.5" thickBot="1" x14ac:dyDescent="0.25">
      <c r="A124" s="12" t="s">
        <v>108</v>
      </c>
      <c r="B124" s="22" t="s">
        <v>83</v>
      </c>
      <c r="C124" s="10" t="e">
        <f>#REF!</f>
        <v>#REF!</v>
      </c>
      <c r="D124" s="76" t="e">
        <f>#REF!</f>
        <v>#REF!</v>
      </c>
      <c r="E124" s="11" t="e">
        <f>#REF!</f>
        <v>#REF!</v>
      </c>
      <c r="F124" s="76" t="e">
        <f>#REF!</f>
        <v>#REF!</v>
      </c>
      <c r="G124" s="11" t="e">
        <f>#REF!</f>
        <v>#REF!</v>
      </c>
      <c r="H124" s="76" t="e">
        <f>#REF!</f>
        <v>#REF!</v>
      </c>
      <c r="I124" s="11">
        <f>I125+I127+I128</f>
        <v>124</v>
      </c>
      <c r="J124" s="11" t="e">
        <f>J125+J127+J128</f>
        <v>#REF!</v>
      </c>
      <c r="K124" s="11">
        <f>K125+K127+K128</f>
        <v>104.1</v>
      </c>
      <c r="L124" s="97">
        <f t="shared" si="3"/>
        <v>83.951612903225808</v>
      </c>
      <c r="M124" s="76"/>
      <c r="N124" s="10" t="e">
        <f>#REF!</f>
        <v>#REF!</v>
      </c>
      <c r="O124" s="10" t="e">
        <f>#REF!</f>
        <v>#REF!</v>
      </c>
      <c r="P124" s="10" t="e">
        <f>#REF!</f>
        <v>#REF!</v>
      </c>
      <c r="Q124" s="10" t="e">
        <f>#REF!</f>
        <v>#REF!</v>
      </c>
    </row>
    <row r="125" spans="1:17" ht="13.5" thickBot="1" x14ac:dyDescent="0.25">
      <c r="A125" s="21"/>
      <c r="B125" s="14" t="s">
        <v>75</v>
      </c>
      <c r="C125" s="16" t="e">
        <f>#REF!+#REF!</f>
        <v>#REF!</v>
      </c>
      <c r="D125" s="75" t="e">
        <f>#REF!+#REF!</f>
        <v>#REF!</v>
      </c>
      <c r="E125" s="17" t="e">
        <f>#REF!+#REF!</f>
        <v>#REF!</v>
      </c>
      <c r="F125" s="75" t="e">
        <f>#REF!+#REF!</f>
        <v>#REF!</v>
      </c>
      <c r="G125" s="17" t="e">
        <f>#REF!+#REF!</f>
        <v>#REF!</v>
      </c>
      <c r="H125" s="75" t="e">
        <f>#REF!+#REF!</f>
        <v>#REF!</v>
      </c>
      <c r="I125" s="17">
        <v>67.2</v>
      </c>
      <c r="J125" s="75" t="e">
        <f>#REF!+#REF!</f>
        <v>#REF!</v>
      </c>
      <c r="K125" s="17">
        <v>42</v>
      </c>
      <c r="L125" s="90">
        <f t="shared" si="3"/>
        <v>62.5</v>
      </c>
      <c r="M125" s="75"/>
      <c r="N125" s="17" t="e">
        <f>#REF!+#REF!</f>
        <v>#REF!</v>
      </c>
      <c r="O125" s="17" t="e">
        <f>#REF!+#REF!</f>
        <v>#REF!</v>
      </c>
      <c r="P125" s="17" t="e">
        <f>#REF!+#REF!</f>
        <v>#REF!</v>
      </c>
      <c r="Q125" s="17" t="e">
        <f>#REF!+#REF!</f>
        <v>#REF!</v>
      </c>
    </row>
    <row r="126" spans="1:17" ht="13.5" hidden="1" thickBot="1" x14ac:dyDescent="0.25">
      <c r="A126" s="21"/>
      <c r="B126" s="14" t="s">
        <v>76</v>
      </c>
      <c r="C126" s="16" t="e">
        <f>#REF!</f>
        <v>#REF!</v>
      </c>
      <c r="D126" s="75" t="e">
        <f>#REF!</f>
        <v>#REF!</v>
      </c>
      <c r="E126" s="17" t="e">
        <f>#REF!</f>
        <v>#REF!</v>
      </c>
      <c r="F126" s="75" t="e">
        <f>#REF!</f>
        <v>#REF!</v>
      </c>
      <c r="G126" s="17" t="e">
        <f>#REF!</f>
        <v>#REF!</v>
      </c>
      <c r="H126" s="75" t="e">
        <f>#REF!</f>
        <v>#REF!</v>
      </c>
      <c r="I126" s="16" t="e">
        <f>#REF!</f>
        <v>#REF!</v>
      </c>
      <c r="J126" s="75" t="e">
        <f>#REF!</f>
        <v>#REF!</v>
      </c>
      <c r="K126" s="17" t="e">
        <f>#REF!</f>
        <v>#REF!</v>
      </c>
      <c r="L126" s="90" t="e">
        <f t="shared" si="3"/>
        <v>#REF!</v>
      </c>
      <c r="M126" s="75"/>
      <c r="N126" s="16" t="e">
        <f>#REF!</f>
        <v>#REF!</v>
      </c>
      <c r="O126" s="16" t="e">
        <f>#REF!</f>
        <v>#REF!</v>
      </c>
      <c r="P126" s="16" t="e">
        <f>#REF!</f>
        <v>#REF!</v>
      </c>
      <c r="Q126" s="16" t="e">
        <f>#REF!</f>
        <v>#REF!</v>
      </c>
    </row>
    <row r="127" spans="1:17" ht="13.5" thickBot="1" x14ac:dyDescent="0.25">
      <c r="A127" s="21"/>
      <c r="B127" s="14" t="s">
        <v>151</v>
      </c>
      <c r="C127" s="16" t="e">
        <f>#REF!</f>
        <v>#REF!</v>
      </c>
      <c r="D127" s="75" t="e">
        <f>#REF!</f>
        <v>#REF!</v>
      </c>
      <c r="E127" s="17" t="e">
        <f>#REF!</f>
        <v>#REF!</v>
      </c>
      <c r="F127" s="75" t="e">
        <f>#REF!</f>
        <v>#REF!</v>
      </c>
      <c r="G127" s="17" t="e">
        <f>#REF!</f>
        <v>#REF!</v>
      </c>
      <c r="H127" s="75" t="e">
        <f>#REF!</f>
        <v>#REF!</v>
      </c>
      <c r="I127" s="16">
        <v>14.8</v>
      </c>
      <c r="J127" s="75" t="e">
        <f>#REF!</f>
        <v>#REF!</v>
      </c>
      <c r="K127" s="17">
        <v>9.1999999999999993</v>
      </c>
      <c r="L127" s="90">
        <f t="shared" si="3"/>
        <v>62.162162162162147</v>
      </c>
      <c r="M127" s="75"/>
      <c r="N127" s="16" t="e">
        <f>#REF!</f>
        <v>#REF!</v>
      </c>
      <c r="O127" s="16" t="e">
        <f>#REF!</f>
        <v>#REF!</v>
      </c>
      <c r="P127" s="16" t="e">
        <f>#REF!</f>
        <v>#REF!</v>
      </c>
      <c r="Q127" s="16" t="e">
        <f>#REF!</f>
        <v>#REF!</v>
      </c>
    </row>
    <row r="128" spans="1:17" ht="13.5" thickBot="1" x14ac:dyDescent="0.25">
      <c r="A128" s="21"/>
      <c r="B128" s="14" t="s">
        <v>78</v>
      </c>
      <c r="C128" s="16" t="e">
        <f>#REF!</f>
        <v>#REF!</v>
      </c>
      <c r="D128" s="75" t="e">
        <f>#REF!</f>
        <v>#REF!</v>
      </c>
      <c r="E128" s="17" t="e">
        <f>#REF!</f>
        <v>#REF!</v>
      </c>
      <c r="F128" s="75" t="e">
        <f>#REF!</f>
        <v>#REF!</v>
      </c>
      <c r="G128" s="17" t="e">
        <f>#REF!</f>
        <v>#REF!</v>
      </c>
      <c r="H128" s="75" t="e">
        <f>#REF!</f>
        <v>#REF!</v>
      </c>
      <c r="I128" s="16">
        <v>42</v>
      </c>
      <c r="J128" s="75" t="e">
        <f>#REF!</f>
        <v>#REF!</v>
      </c>
      <c r="K128" s="17">
        <v>52.9</v>
      </c>
      <c r="L128" s="90">
        <f t="shared" si="3"/>
        <v>125.95238095238095</v>
      </c>
      <c r="M128" s="75"/>
      <c r="N128" s="16" t="e">
        <f>#REF!</f>
        <v>#REF!</v>
      </c>
      <c r="O128" s="16" t="e">
        <f>#REF!</f>
        <v>#REF!</v>
      </c>
      <c r="P128" s="16" t="e">
        <f>#REF!</f>
        <v>#REF!</v>
      </c>
      <c r="Q128" s="16" t="e">
        <f>#REF!</f>
        <v>#REF!</v>
      </c>
    </row>
    <row r="129" spans="1:17" ht="13.5" thickBot="1" x14ac:dyDescent="0.25">
      <c r="A129" s="12">
        <v>13.3</v>
      </c>
      <c r="B129" s="22" t="s">
        <v>84</v>
      </c>
      <c r="C129" s="10" t="e">
        <f>#REF!</f>
        <v>#REF!</v>
      </c>
      <c r="D129" s="76" t="e">
        <f>#REF!</f>
        <v>#REF!</v>
      </c>
      <c r="E129" s="11" t="e">
        <f>#REF!</f>
        <v>#REF!</v>
      </c>
      <c r="F129" s="76" t="e">
        <f>#REF!</f>
        <v>#REF!</v>
      </c>
      <c r="G129" s="11" t="e">
        <f>#REF!</f>
        <v>#REF!</v>
      </c>
      <c r="H129" s="76" t="e">
        <f>#REF!</f>
        <v>#REF!</v>
      </c>
      <c r="I129" s="10">
        <v>12</v>
      </c>
      <c r="J129" s="76" t="e">
        <f>#REF!</f>
        <v>#REF!</v>
      </c>
      <c r="K129" s="11">
        <v>5.3</v>
      </c>
      <c r="L129" s="97">
        <f t="shared" si="3"/>
        <v>44.166666666666664</v>
      </c>
      <c r="M129" s="76"/>
      <c r="N129" s="10" t="e">
        <f>#REF!</f>
        <v>#REF!</v>
      </c>
      <c r="O129" s="10" t="e">
        <f>#REF!</f>
        <v>#REF!</v>
      </c>
      <c r="P129" s="10" t="e">
        <f>#REF!</f>
        <v>#REF!</v>
      </c>
      <c r="Q129" s="10" t="e">
        <f>#REF!</f>
        <v>#REF!</v>
      </c>
    </row>
    <row r="130" spans="1:17" ht="35.25" customHeight="1" thickBot="1" x14ac:dyDescent="0.25">
      <c r="A130" s="12">
        <v>13.4</v>
      </c>
      <c r="B130" s="22" t="s">
        <v>85</v>
      </c>
      <c r="C130" s="10" t="e">
        <f>#REF!</f>
        <v>#REF!</v>
      </c>
      <c r="D130" s="76" t="e">
        <f>#REF!</f>
        <v>#REF!</v>
      </c>
      <c r="E130" s="11" t="e">
        <f>#REF!</f>
        <v>#REF!</v>
      </c>
      <c r="F130" s="76" t="e">
        <f>#REF!</f>
        <v>#REF!</v>
      </c>
      <c r="G130" s="11" t="e">
        <f>#REF!</f>
        <v>#REF!</v>
      </c>
      <c r="H130" s="76" t="e">
        <f>#REF!</f>
        <v>#REF!</v>
      </c>
      <c r="I130" s="11">
        <f>I131+I133+I134</f>
        <v>259.60000000000002</v>
      </c>
      <c r="J130" s="11" t="e">
        <f>J131+J133+J134</f>
        <v>#REF!</v>
      </c>
      <c r="K130" s="11">
        <f>K131+K133+K134</f>
        <v>309.79999999999995</v>
      </c>
      <c r="L130" s="97">
        <f t="shared" si="3"/>
        <v>119.33744221879812</v>
      </c>
      <c r="M130" s="109" t="s">
        <v>198</v>
      </c>
      <c r="N130" s="10" t="e">
        <f>#REF!</f>
        <v>#REF!</v>
      </c>
      <c r="O130" s="10" t="e">
        <f>#REF!</f>
        <v>#REF!</v>
      </c>
      <c r="P130" s="10" t="e">
        <f>#REF!</f>
        <v>#REF!</v>
      </c>
      <c r="Q130" s="10" t="e">
        <f>#REF!</f>
        <v>#REF!</v>
      </c>
    </row>
    <row r="131" spans="1:17" ht="13.5" thickBot="1" x14ac:dyDescent="0.25">
      <c r="A131" s="20"/>
      <c r="B131" s="14" t="s">
        <v>75</v>
      </c>
      <c r="C131" s="17" t="e">
        <f>#REF!+#REF!</f>
        <v>#REF!</v>
      </c>
      <c r="D131" s="75" t="e">
        <f>#REF!+#REF!</f>
        <v>#REF!</v>
      </c>
      <c r="E131" s="17" t="e">
        <f>#REF!+#REF!</f>
        <v>#REF!</v>
      </c>
      <c r="F131" s="75" t="e">
        <f>#REF!+#REF!</f>
        <v>#REF!</v>
      </c>
      <c r="G131" s="17" t="e">
        <f>#REF!+#REF!</f>
        <v>#REF!</v>
      </c>
      <c r="H131" s="75" t="e">
        <f>#REF!+#REF!</f>
        <v>#REF!</v>
      </c>
      <c r="I131" s="17">
        <v>176</v>
      </c>
      <c r="J131" s="75" t="e">
        <f>#REF!+#REF!</f>
        <v>#REF!</v>
      </c>
      <c r="K131" s="17">
        <v>162</v>
      </c>
      <c r="L131" s="90">
        <f t="shared" si="3"/>
        <v>92.045454545454547</v>
      </c>
      <c r="M131" s="75"/>
      <c r="N131" s="17" t="e">
        <f>#REF!+#REF!</f>
        <v>#REF!</v>
      </c>
      <c r="O131" s="17" t="e">
        <f>#REF!+#REF!</f>
        <v>#REF!</v>
      </c>
      <c r="P131" s="17" t="e">
        <f>#REF!+#REF!</f>
        <v>#REF!</v>
      </c>
      <c r="Q131" s="17" t="e">
        <f>#REF!+#REF!</f>
        <v>#REF!</v>
      </c>
    </row>
    <row r="132" spans="1:17" ht="13.5" hidden="1" thickBot="1" x14ac:dyDescent="0.25">
      <c r="A132" s="20"/>
      <c r="B132" s="14" t="s">
        <v>76</v>
      </c>
      <c r="C132" s="16" t="e">
        <f>#REF!</f>
        <v>#REF!</v>
      </c>
      <c r="D132" s="75" t="e">
        <f>#REF!</f>
        <v>#REF!</v>
      </c>
      <c r="E132" s="17" t="e">
        <f>#REF!</f>
        <v>#REF!</v>
      </c>
      <c r="F132" s="75" t="e">
        <f>#REF!</f>
        <v>#REF!</v>
      </c>
      <c r="G132" s="17" t="e">
        <f>#REF!</f>
        <v>#REF!</v>
      </c>
      <c r="H132" s="75" t="e">
        <f>#REF!</f>
        <v>#REF!</v>
      </c>
      <c r="I132" s="16" t="e">
        <f>#REF!</f>
        <v>#REF!</v>
      </c>
      <c r="J132" s="75" t="e">
        <f>#REF!</f>
        <v>#REF!</v>
      </c>
      <c r="K132" s="17" t="e">
        <f>#REF!</f>
        <v>#REF!</v>
      </c>
      <c r="L132" s="90" t="e">
        <f t="shared" si="3"/>
        <v>#REF!</v>
      </c>
      <c r="M132" s="75"/>
      <c r="N132" s="16" t="e">
        <f>#REF!</f>
        <v>#REF!</v>
      </c>
      <c r="O132" s="16" t="e">
        <f>#REF!</f>
        <v>#REF!</v>
      </c>
      <c r="P132" s="16" t="e">
        <f>#REF!</f>
        <v>#REF!</v>
      </c>
      <c r="Q132" s="16" t="e">
        <f>#REF!</f>
        <v>#REF!</v>
      </c>
    </row>
    <row r="133" spans="1:17" ht="13.5" thickBot="1" x14ac:dyDescent="0.25">
      <c r="A133" s="20"/>
      <c r="B133" s="14" t="s">
        <v>151</v>
      </c>
      <c r="C133" s="16" t="e">
        <f>#REF!</f>
        <v>#REF!</v>
      </c>
      <c r="D133" s="75" t="e">
        <f>#REF!</f>
        <v>#REF!</v>
      </c>
      <c r="E133" s="17" t="e">
        <f>#REF!</f>
        <v>#REF!</v>
      </c>
      <c r="F133" s="75" t="e">
        <f>#REF!</f>
        <v>#REF!</v>
      </c>
      <c r="G133" s="17" t="e">
        <f>#REF!</f>
        <v>#REF!</v>
      </c>
      <c r="H133" s="75" t="e">
        <f>#REF!</f>
        <v>#REF!</v>
      </c>
      <c r="I133" s="16">
        <v>42</v>
      </c>
      <c r="J133" s="75" t="e">
        <f>#REF!</f>
        <v>#REF!</v>
      </c>
      <c r="K133" s="17">
        <v>33.700000000000003</v>
      </c>
      <c r="L133" s="90">
        <f t="shared" si="3"/>
        <v>80.238095238095241</v>
      </c>
      <c r="M133" s="75"/>
      <c r="N133" s="16" t="e">
        <f>#REF!</f>
        <v>#REF!</v>
      </c>
      <c r="O133" s="16" t="e">
        <f>#REF!</f>
        <v>#REF!</v>
      </c>
      <c r="P133" s="16" t="e">
        <f>#REF!</f>
        <v>#REF!</v>
      </c>
      <c r="Q133" s="16" t="e">
        <f>#REF!</f>
        <v>#REF!</v>
      </c>
    </row>
    <row r="134" spans="1:17" ht="13.5" thickBot="1" x14ac:dyDescent="0.25">
      <c r="A134" s="20"/>
      <c r="B134" s="14" t="s">
        <v>78</v>
      </c>
      <c r="C134" s="16" t="e">
        <f>#REF!</f>
        <v>#REF!</v>
      </c>
      <c r="D134" s="75" t="e">
        <f>#REF!</f>
        <v>#REF!</v>
      </c>
      <c r="E134" s="17" t="e">
        <f>#REF!</f>
        <v>#REF!</v>
      </c>
      <c r="F134" s="75" t="e">
        <f>#REF!</f>
        <v>#REF!</v>
      </c>
      <c r="G134" s="17" t="e">
        <f>#REF!</f>
        <v>#REF!</v>
      </c>
      <c r="H134" s="75" t="e">
        <f>#REF!</f>
        <v>#REF!</v>
      </c>
      <c r="I134" s="16">
        <v>41.6</v>
      </c>
      <c r="J134" s="75" t="e">
        <f>#REF!</f>
        <v>#REF!</v>
      </c>
      <c r="K134" s="17">
        <v>114.1</v>
      </c>
      <c r="L134" s="90">
        <f t="shared" si="3"/>
        <v>274.27884615384613</v>
      </c>
      <c r="M134" s="75"/>
      <c r="N134" s="16" t="e">
        <f>#REF!</f>
        <v>#REF!</v>
      </c>
      <c r="O134" s="16" t="e">
        <f>#REF!</f>
        <v>#REF!</v>
      </c>
      <c r="P134" s="16" t="e">
        <f>#REF!</f>
        <v>#REF!</v>
      </c>
      <c r="Q134" s="16" t="e">
        <f>#REF!</f>
        <v>#REF!</v>
      </c>
    </row>
    <row r="135" spans="1:17" ht="24" x14ac:dyDescent="0.2">
      <c r="A135" s="12">
        <v>13</v>
      </c>
      <c r="B135" s="47" t="s">
        <v>149</v>
      </c>
      <c r="C135" s="10" t="e">
        <f>#REF!</f>
        <v>#REF!</v>
      </c>
      <c r="D135" s="10"/>
      <c r="E135" s="10"/>
      <c r="F135" s="10"/>
      <c r="G135" s="10"/>
      <c r="H135" s="10"/>
      <c r="I135" s="10">
        <v>827</v>
      </c>
      <c r="J135" s="10"/>
      <c r="K135" s="10"/>
      <c r="L135" s="10"/>
      <c r="M135" s="10"/>
      <c r="N135" s="10"/>
      <c r="O135" s="10"/>
      <c r="P135" s="10"/>
      <c r="Q135" s="10"/>
    </row>
    <row r="136" spans="1:17" x14ac:dyDescent="0.2">
      <c r="A136" s="12">
        <v>13.1</v>
      </c>
      <c r="B136" s="23" t="s">
        <v>112</v>
      </c>
      <c r="C136" s="10" t="e">
        <f>#REF!</f>
        <v>#REF!</v>
      </c>
      <c r="D136" s="10"/>
      <c r="E136" s="10"/>
      <c r="F136" s="10"/>
      <c r="G136" s="10"/>
      <c r="H136" s="10"/>
      <c r="I136" s="10">
        <v>641</v>
      </c>
      <c r="J136" s="10"/>
      <c r="K136" s="10"/>
      <c r="L136" s="10"/>
      <c r="M136" s="10"/>
      <c r="N136" s="10"/>
      <c r="O136" s="10"/>
      <c r="P136" s="10"/>
      <c r="Q136" s="10"/>
    </row>
    <row r="137" spans="1:17" x14ac:dyDescent="0.2">
      <c r="A137" s="12" t="s">
        <v>142</v>
      </c>
      <c r="B137" s="14" t="s">
        <v>109</v>
      </c>
      <c r="C137" s="16" t="e">
        <f>#REF!</f>
        <v>#REF!</v>
      </c>
      <c r="D137" s="10"/>
      <c r="E137" s="10"/>
      <c r="F137" s="10"/>
      <c r="G137" s="10"/>
      <c r="H137" s="10"/>
      <c r="I137" s="10">
        <v>578.70000000000005</v>
      </c>
      <c r="J137" s="10"/>
      <c r="K137" s="10"/>
      <c r="L137" s="10"/>
      <c r="M137" s="10"/>
      <c r="N137" s="10"/>
      <c r="O137" s="10"/>
      <c r="P137" s="10"/>
      <c r="Q137" s="10"/>
    </row>
    <row r="138" spans="1:17" x14ac:dyDescent="0.2">
      <c r="A138" s="12" t="s">
        <v>143</v>
      </c>
      <c r="B138" s="14" t="s">
        <v>115</v>
      </c>
      <c r="C138" s="16" t="e">
        <f>#REF!</f>
        <v>#REF!</v>
      </c>
      <c r="D138" s="10"/>
      <c r="E138" s="10"/>
      <c r="F138" s="10"/>
      <c r="G138" s="10"/>
      <c r="H138" s="10"/>
      <c r="I138" s="10">
        <v>62.3</v>
      </c>
      <c r="J138" s="10"/>
      <c r="K138" s="10"/>
      <c r="L138" s="10"/>
      <c r="M138" s="10"/>
      <c r="N138" s="10"/>
      <c r="O138" s="10"/>
      <c r="P138" s="10"/>
      <c r="Q138" s="10"/>
    </row>
    <row r="139" spans="1:17" x14ac:dyDescent="0.2">
      <c r="A139" s="12" t="s">
        <v>108</v>
      </c>
      <c r="B139" s="23" t="s">
        <v>117</v>
      </c>
      <c r="C139" s="16" t="e">
        <f>#REF!</f>
        <v>#REF!</v>
      </c>
      <c r="D139" s="10"/>
      <c r="E139" s="10"/>
      <c r="F139" s="10"/>
      <c r="G139" s="10"/>
      <c r="H139" s="10"/>
      <c r="I139" s="10">
        <v>186</v>
      </c>
      <c r="J139" s="10"/>
      <c r="K139" s="10"/>
      <c r="L139" s="10"/>
      <c r="M139" s="10"/>
      <c r="N139" s="10"/>
      <c r="O139" s="10"/>
      <c r="P139" s="10"/>
      <c r="Q139" s="10"/>
    </row>
    <row r="140" spans="1:17" ht="24" x14ac:dyDescent="0.2">
      <c r="A140" s="12">
        <v>14</v>
      </c>
      <c r="B140" s="47" t="s">
        <v>154</v>
      </c>
      <c r="C140" s="10" t="e">
        <f>#REF!</f>
        <v>#REF!</v>
      </c>
      <c r="D140" s="10"/>
      <c r="E140" s="10"/>
      <c r="F140" s="10"/>
      <c r="G140" s="10"/>
      <c r="H140" s="10"/>
      <c r="I140" s="10">
        <v>866.8</v>
      </c>
      <c r="J140" s="10"/>
      <c r="K140" s="10"/>
      <c r="L140" s="10"/>
      <c r="M140" s="10"/>
      <c r="N140" s="10"/>
      <c r="O140" s="10"/>
      <c r="P140" s="10"/>
      <c r="Q140" s="10"/>
    </row>
    <row r="141" spans="1:17" x14ac:dyDescent="0.2">
      <c r="A141" s="12" t="s">
        <v>144</v>
      </c>
      <c r="B141" s="23" t="s">
        <v>112</v>
      </c>
      <c r="C141" s="10" t="e">
        <f>#REF!</f>
        <v>#REF!</v>
      </c>
      <c r="D141" s="10"/>
      <c r="E141" s="10"/>
      <c r="F141" s="10"/>
      <c r="G141" s="10"/>
      <c r="H141" s="10"/>
      <c r="I141" s="10">
        <v>677.8</v>
      </c>
      <c r="J141" s="10"/>
      <c r="K141" s="10"/>
      <c r="L141" s="10"/>
      <c r="M141" s="10"/>
      <c r="N141" s="10"/>
      <c r="O141" s="10"/>
      <c r="P141" s="10"/>
      <c r="Q141" s="10"/>
    </row>
    <row r="142" spans="1:17" x14ac:dyDescent="0.2">
      <c r="A142" s="12" t="s">
        <v>136</v>
      </c>
      <c r="B142" s="14" t="s">
        <v>109</v>
      </c>
      <c r="C142" s="16" t="e">
        <f>#REF!</f>
        <v>#REF!</v>
      </c>
      <c r="D142" s="10"/>
      <c r="E142" s="10"/>
      <c r="F142" s="10"/>
      <c r="G142" s="10"/>
      <c r="H142" s="10"/>
      <c r="I142" s="10">
        <v>619</v>
      </c>
      <c r="J142" s="10"/>
      <c r="K142" s="10"/>
      <c r="L142" s="10"/>
      <c r="M142" s="10"/>
      <c r="N142" s="10"/>
      <c r="O142" s="10"/>
      <c r="P142" s="10"/>
      <c r="Q142" s="10"/>
    </row>
    <row r="143" spans="1:17" x14ac:dyDescent="0.2">
      <c r="A143" s="12" t="s">
        <v>137</v>
      </c>
      <c r="B143" s="14" t="s">
        <v>115</v>
      </c>
      <c r="C143" s="16" t="e">
        <f>#REF!</f>
        <v>#REF!</v>
      </c>
      <c r="D143" s="10"/>
      <c r="E143" s="10"/>
      <c r="F143" s="10"/>
      <c r="G143" s="10"/>
      <c r="H143" s="10"/>
      <c r="I143" s="10">
        <v>58.8</v>
      </c>
      <c r="J143" s="10"/>
      <c r="K143" s="10"/>
      <c r="L143" s="10"/>
      <c r="M143" s="10"/>
      <c r="N143" s="10"/>
      <c r="O143" s="10"/>
      <c r="P143" s="10"/>
      <c r="Q143" s="10"/>
    </row>
    <row r="144" spans="1:17" x14ac:dyDescent="0.2">
      <c r="A144" s="12" t="s">
        <v>138</v>
      </c>
      <c r="B144" s="23" t="s">
        <v>117</v>
      </c>
      <c r="C144" s="16" t="e">
        <f>#REF!</f>
        <v>#REF!</v>
      </c>
      <c r="D144" s="10"/>
      <c r="E144" s="10"/>
      <c r="F144" s="10"/>
      <c r="G144" s="10"/>
      <c r="H144" s="10"/>
      <c r="I144" s="10">
        <v>189</v>
      </c>
      <c r="J144" s="10"/>
      <c r="K144" s="10"/>
      <c r="L144" s="10"/>
      <c r="M144" s="10"/>
      <c r="N144" s="10"/>
      <c r="O144" s="10"/>
      <c r="P144" s="10"/>
      <c r="Q144" s="10"/>
    </row>
    <row r="145" spans="1:17" ht="24" x14ac:dyDescent="0.2">
      <c r="A145" s="12">
        <v>15</v>
      </c>
      <c r="B145" s="47" t="s">
        <v>159</v>
      </c>
      <c r="C145" s="10"/>
      <c r="D145" s="10"/>
      <c r="E145" s="10" t="e">
        <f>#REF!</f>
        <v>#REF!</v>
      </c>
      <c r="F145" s="10"/>
      <c r="G145" s="10" t="e">
        <f>#REF!</f>
        <v>#REF!</v>
      </c>
      <c r="H145" s="10"/>
      <c r="I145" s="10">
        <v>1042.5</v>
      </c>
      <c r="J145" s="10"/>
      <c r="K145" s="10"/>
      <c r="L145" s="10"/>
      <c r="M145" s="10"/>
      <c r="N145" s="10"/>
      <c r="O145" s="10"/>
      <c r="P145" s="10"/>
      <c r="Q145" s="10"/>
    </row>
    <row r="146" spans="1:17" x14ac:dyDescent="0.2">
      <c r="A146" s="12" t="s">
        <v>111</v>
      </c>
      <c r="B146" s="23" t="s">
        <v>112</v>
      </c>
      <c r="C146" s="10"/>
      <c r="D146" s="10"/>
      <c r="E146" s="10" t="e">
        <f>#REF!</f>
        <v>#REF!</v>
      </c>
      <c r="F146" s="10"/>
      <c r="G146" s="10" t="e">
        <f>#REF!</f>
        <v>#REF!</v>
      </c>
      <c r="H146" s="10"/>
      <c r="I146" s="10">
        <v>807.8</v>
      </c>
      <c r="J146" s="10"/>
      <c r="K146" s="10"/>
      <c r="L146" s="10"/>
      <c r="M146" s="10"/>
      <c r="N146" s="10"/>
      <c r="O146" s="10"/>
      <c r="P146" s="10"/>
      <c r="Q146" s="10"/>
    </row>
    <row r="147" spans="1:17" x14ac:dyDescent="0.2">
      <c r="A147" s="12" t="s">
        <v>113</v>
      </c>
      <c r="B147" s="14" t="s">
        <v>109</v>
      </c>
      <c r="C147" s="10"/>
      <c r="D147" s="10"/>
      <c r="E147" s="16" t="e">
        <f>#REF!</f>
        <v>#REF!</v>
      </c>
      <c r="F147" s="16"/>
      <c r="G147" s="16" t="e">
        <f>#REF!</f>
        <v>#REF!</v>
      </c>
      <c r="H147" s="10"/>
      <c r="I147" s="10">
        <v>752</v>
      </c>
      <c r="J147" s="10"/>
      <c r="K147" s="10"/>
      <c r="L147" s="10"/>
      <c r="M147" s="10"/>
      <c r="N147" s="10"/>
      <c r="O147" s="10"/>
      <c r="P147" s="10"/>
      <c r="Q147" s="10"/>
    </row>
    <row r="148" spans="1:17" x14ac:dyDescent="0.2">
      <c r="A148" s="12" t="s">
        <v>114</v>
      </c>
      <c r="B148" s="14" t="s">
        <v>115</v>
      </c>
      <c r="C148" s="10"/>
      <c r="D148" s="10"/>
      <c r="E148" s="16" t="e">
        <f>#REF!</f>
        <v>#REF!</v>
      </c>
      <c r="F148" s="16"/>
      <c r="G148" s="16" t="e">
        <f>#REF!</f>
        <v>#REF!</v>
      </c>
      <c r="H148" s="10"/>
      <c r="I148" s="10">
        <v>55.8</v>
      </c>
      <c r="J148" s="10"/>
      <c r="K148" s="10"/>
      <c r="L148" s="10"/>
      <c r="M148" s="10"/>
      <c r="N148" s="10"/>
      <c r="O148" s="10"/>
      <c r="P148" s="10"/>
      <c r="Q148" s="10"/>
    </row>
    <row r="149" spans="1:17" x14ac:dyDescent="0.2">
      <c r="A149" s="12" t="s">
        <v>116</v>
      </c>
      <c r="B149" s="23" t="s">
        <v>117</v>
      </c>
      <c r="C149" s="10"/>
      <c r="D149" s="10"/>
      <c r="E149" s="16" t="e">
        <f>#REF!</f>
        <v>#REF!</v>
      </c>
      <c r="F149" s="16"/>
      <c r="G149" s="16" t="e">
        <f>#REF!</f>
        <v>#REF!</v>
      </c>
      <c r="H149" s="10"/>
      <c r="I149" s="10">
        <v>234.7</v>
      </c>
      <c r="J149" s="10"/>
      <c r="K149" s="10"/>
      <c r="L149" s="10"/>
      <c r="M149" s="10"/>
      <c r="N149" s="10"/>
      <c r="O149" s="10"/>
      <c r="P149" s="10"/>
      <c r="Q149" s="10"/>
    </row>
    <row r="150" spans="1:17" ht="24" x14ac:dyDescent="0.2">
      <c r="A150" s="12">
        <v>16</v>
      </c>
      <c r="B150" s="47" t="s">
        <v>162</v>
      </c>
      <c r="C150" s="10"/>
      <c r="D150" s="10"/>
      <c r="E150" s="10"/>
      <c r="F150" s="10"/>
      <c r="G150" s="10"/>
      <c r="H150" s="10"/>
      <c r="I150" s="11"/>
      <c r="J150" s="10"/>
      <c r="K150" s="10">
        <v>1041.9000000000001</v>
      </c>
      <c r="L150" s="10"/>
      <c r="M150" s="10"/>
      <c r="N150" s="10"/>
      <c r="O150" s="10"/>
      <c r="P150" s="10"/>
      <c r="Q150" s="10"/>
    </row>
    <row r="151" spans="1:17" x14ac:dyDescent="0.2">
      <c r="A151" s="12" t="s">
        <v>121</v>
      </c>
      <c r="B151" s="23" t="s">
        <v>112</v>
      </c>
      <c r="C151" s="10"/>
      <c r="D151" s="10"/>
      <c r="E151" s="10"/>
      <c r="F151" s="10"/>
      <c r="G151" s="10"/>
      <c r="H151" s="10"/>
      <c r="I151" s="11"/>
      <c r="J151" s="10"/>
      <c r="K151" s="10">
        <v>769.9</v>
      </c>
      <c r="L151" s="10"/>
      <c r="M151" s="10"/>
      <c r="N151" s="10"/>
      <c r="O151" s="10"/>
      <c r="P151" s="10"/>
      <c r="Q151" s="10"/>
    </row>
    <row r="152" spans="1:17" x14ac:dyDescent="0.2">
      <c r="A152" s="12" t="s">
        <v>122</v>
      </c>
      <c r="B152" s="14" t="s">
        <v>109</v>
      </c>
      <c r="C152" s="10"/>
      <c r="D152" s="10"/>
      <c r="E152" s="10"/>
      <c r="F152" s="10"/>
      <c r="G152" s="10"/>
      <c r="H152" s="10"/>
      <c r="I152" s="11"/>
      <c r="J152" s="10"/>
      <c r="K152" s="10">
        <v>719.4</v>
      </c>
      <c r="L152" s="10"/>
      <c r="M152" s="10"/>
      <c r="N152" s="10"/>
      <c r="O152" s="10"/>
      <c r="P152" s="10"/>
      <c r="Q152" s="10"/>
    </row>
    <row r="153" spans="1:17" x14ac:dyDescent="0.2">
      <c r="A153" s="12" t="s">
        <v>123</v>
      </c>
      <c r="B153" s="14" t="s">
        <v>115</v>
      </c>
      <c r="C153" s="10"/>
      <c r="D153" s="10"/>
      <c r="E153" s="10"/>
      <c r="F153" s="10"/>
      <c r="G153" s="10"/>
      <c r="H153" s="10"/>
      <c r="I153" s="11"/>
      <c r="J153" s="10"/>
      <c r="K153" s="10">
        <v>50.5</v>
      </c>
      <c r="L153" s="10"/>
      <c r="M153" s="10"/>
      <c r="N153" s="10"/>
      <c r="O153" s="10"/>
      <c r="P153" s="10"/>
      <c r="Q153" s="10"/>
    </row>
    <row r="154" spans="1:17" x14ac:dyDescent="0.2">
      <c r="A154" s="12" t="s">
        <v>124</v>
      </c>
      <c r="B154" s="23" t="s">
        <v>117</v>
      </c>
      <c r="C154" s="10"/>
      <c r="D154" s="10"/>
      <c r="E154" s="10"/>
      <c r="F154" s="10"/>
      <c r="G154" s="10"/>
      <c r="H154" s="10"/>
      <c r="I154" s="11"/>
      <c r="J154" s="10"/>
      <c r="K154" s="10">
        <v>272</v>
      </c>
      <c r="L154" s="10"/>
      <c r="M154" s="10"/>
      <c r="N154" s="10"/>
      <c r="O154" s="10"/>
      <c r="P154" s="10"/>
      <c r="Q154" s="10"/>
    </row>
    <row r="155" spans="1:17" ht="13.5" thickBot="1" x14ac:dyDescent="0.25">
      <c r="A155" s="20"/>
      <c r="B155" s="9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</row>
    <row r="156" spans="1:17" x14ac:dyDescent="0.2">
      <c r="A156" s="36">
        <v>16</v>
      </c>
      <c r="B156" s="37" t="s">
        <v>129</v>
      </c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</row>
    <row r="157" spans="1:17" x14ac:dyDescent="0.2">
      <c r="A157" s="20"/>
      <c r="B157" s="27" t="s">
        <v>150</v>
      </c>
      <c r="C157" s="10" t="e">
        <f>#REF!</f>
        <v>#REF!</v>
      </c>
      <c r="D157" s="10"/>
      <c r="E157" s="10"/>
      <c r="F157" s="10"/>
      <c r="G157" s="10"/>
      <c r="H157" s="10"/>
      <c r="I157" s="10">
        <v>418</v>
      </c>
      <c r="J157" s="10"/>
      <c r="K157" s="10"/>
      <c r="L157" s="10"/>
      <c r="M157" s="10"/>
      <c r="N157" s="10"/>
      <c r="O157" s="10"/>
      <c r="P157" s="10"/>
      <c r="Q157" s="10"/>
    </row>
    <row r="158" spans="1:17" x14ac:dyDescent="0.2">
      <c r="A158" s="20"/>
      <c r="B158" s="50" t="s">
        <v>110</v>
      </c>
      <c r="C158" s="16" t="e">
        <f>#REF!</f>
        <v>#REF!</v>
      </c>
      <c r="D158" s="10"/>
      <c r="E158" s="10"/>
      <c r="F158" s="10"/>
      <c r="G158" s="10"/>
      <c r="H158" s="10"/>
      <c r="I158" s="10">
        <v>17</v>
      </c>
      <c r="J158" s="10"/>
      <c r="K158" s="10"/>
      <c r="L158" s="10"/>
      <c r="M158" s="10"/>
      <c r="N158" s="10"/>
      <c r="O158" s="10"/>
      <c r="P158" s="10"/>
      <c r="Q158" s="10"/>
    </row>
    <row r="159" spans="1:17" x14ac:dyDescent="0.2">
      <c r="A159" s="20"/>
      <c r="B159" s="27" t="s">
        <v>155</v>
      </c>
      <c r="C159" s="10" t="e">
        <f>#REF!</f>
        <v>#REF!</v>
      </c>
      <c r="D159" s="10"/>
      <c r="E159" s="10"/>
      <c r="F159" s="10"/>
      <c r="G159" s="10"/>
      <c r="H159" s="10"/>
      <c r="I159" s="10">
        <v>458.1</v>
      </c>
      <c r="J159" s="10"/>
      <c r="K159" s="10"/>
      <c r="L159" s="10"/>
      <c r="M159" s="10"/>
      <c r="N159" s="10"/>
      <c r="O159" s="10"/>
      <c r="P159" s="10"/>
      <c r="Q159" s="10"/>
    </row>
    <row r="160" spans="1:17" x14ac:dyDescent="0.2">
      <c r="A160" s="20"/>
      <c r="B160" s="50" t="s">
        <v>110</v>
      </c>
      <c r="C160" s="16" t="e">
        <f>#REF!</f>
        <v>#REF!</v>
      </c>
      <c r="D160" s="10"/>
      <c r="E160" s="10"/>
      <c r="F160" s="10"/>
      <c r="G160" s="10"/>
      <c r="H160" s="10"/>
      <c r="I160" s="10">
        <v>87.8</v>
      </c>
      <c r="J160" s="10"/>
      <c r="K160" s="10"/>
      <c r="L160" s="10"/>
      <c r="M160" s="10"/>
      <c r="N160" s="10"/>
      <c r="O160" s="10"/>
      <c r="P160" s="10"/>
      <c r="Q160" s="10"/>
    </row>
    <row r="161" spans="1:17" x14ac:dyDescent="0.2">
      <c r="A161" s="20"/>
      <c r="B161" s="27" t="s">
        <v>158</v>
      </c>
      <c r="C161" s="10"/>
      <c r="D161" s="10"/>
      <c r="E161" s="10" t="e">
        <f>#REF!</f>
        <v>#REF!</v>
      </c>
      <c r="F161" s="10"/>
      <c r="G161" s="10" t="e">
        <f>#REF!</f>
        <v>#REF!</v>
      </c>
      <c r="H161" s="10"/>
      <c r="I161" s="10">
        <v>627</v>
      </c>
      <c r="J161" s="10"/>
      <c r="K161" s="10"/>
      <c r="L161" s="10"/>
      <c r="M161" s="10"/>
      <c r="N161" s="10"/>
      <c r="O161" s="10"/>
      <c r="P161" s="10"/>
      <c r="Q161" s="10"/>
    </row>
    <row r="162" spans="1:17" x14ac:dyDescent="0.2">
      <c r="A162" s="20"/>
      <c r="B162" s="50" t="s">
        <v>110</v>
      </c>
      <c r="C162" s="10"/>
      <c r="D162" s="10"/>
      <c r="E162" s="16" t="e">
        <f>#REF!</f>
        <v>#REF!</v>
      </c>
      <c r="F162" s="16"/>
      <c r="G162" s="16" t="e">
        <f>#REF!</f>
        <v>#REF!</v>
      </c>
      <c r="H162" s="10"/>
      <c r="I162" s="10">
        <v>90</v>
      </c>
      <c r="J162" s="10"/>
      <c r="K162" s="10"/>
      <c r="L162" s="10"/>
      <c r="M162" s="10"/>
      <c r="N162" s="10"/>
      <c r="O162" s="10"/>
      <c r="P162" s="10"/>
      <c r="Q162" s="10"/>
    </row>
    <row r="163" spans="1:17" x14ac:dyDescent="0.2">
      <c r="A163" s="20"/>
      <c r="B163" s="27" t="s">
        <v>161</v>
      </c>
      <c r="C163" s="10"/>
      <c r="D163" s="10"/>
      <c r="E163" s="10"/>
      <c r="F163" s="10"/>
      <c r="G163" s="10"/>
      <c r="H163" s="10"/>
      <c r="I163" s="11"/>
      <c r="J163" s="10"/>
      <c r="K163" s="10">
        <v>485</v>
      </c>
      <c r="L163" s="10"/>
      <c r="M163" s="10"/>
      <c r="N163" s="10"/>
      <c r="O163" s="10"/>
      <c r="P163" s="10"/>
      <c r="Q163" s="10"/>
    </row>
    <row r="164" spans="1:17" x14ac:dyDescent="0.2">
      <c r="A164" s="20"/>
      <c r="B164" s="50" t="s">
        <v>110</v>
      </c>
      <c r="C164" s="10"/>
      <c r="D164" s="10"/>
      <c r="E164" s="10"/>
      <c r="F164" s="10"/>
      <c r="G164" s="10"/>
      <c r="H164" s="10"/>
      <c r="I164" s="16"/>
      <c r="J164" s="10"/>
      <c r="K164" s="10">
        <v>64.400000000000006</v>
      </c>
      <c r="L164" s="10"/>
      <c r="M164" s="10"/>
      <c r="N164" s="10"/>
      <c r="O164" s="10"/>
      <c r="P164" s="10"/>
      <c r="Q164" s="10"/>
    </row>
    <row r="165" spans="1:17" x14ac:dyDescent="0.2">
      <c r="A165" s="12">
        <v>17</v>
      </c>
      <c r="B165" s="23" t="s">
        <v>118</v>
      </c>
      <c r="C165" s="10" t="e">
        <f>#REF!</f>
        <v>#REF!</v>
      </c>
      <c r="D165" s="10"/>
      <c r="E165" s="10" t="e">
        <f>#REF!</f>
        <v>#REF!</v>
      </c>
      <c r="F165" s="10"/>
      <c r="G165" s="10" t="e">
        <f>#REF!</f>
        <v>#REF!</v>
      </c>
      <c r="H165" s="10"/>
      <c r="I165" s="10">
        <v>54</v>
      </c>
      <c r="J165" s="10"/>
      <c r="K165" s="10">
        <v>44</v>
      </c>
      <c r="L165" s="10"/>
      <c r="M165" s="10"/>
      <c r="N165" s="10" t="e">
        <f>#REF!</f>
        <v>#REF!</v>
      </c>
      <c r="O165" s="10" t="e">
        <f>#REF!</f>
        <v>#REF!</v>
      </c>
      <c r="P165" s="10" t="e">
        <f>#REF!</f>
        <v>#REF!</v>
      </c>
      <c r="Q165" s="10" t="e">
        <f>#REF!</f>
        <v>#REF!</v>
      </c>
    </row>
    <row r="166" spans="1:17" x14ac:dyDescent="0.2">
      <c r="A166" s="12"/>
      <c r="B166" s="23" t="s">
        <v>119</v>
      </c>
      <c r="C166" s="10" t="e">
        <f>#REF!</f>
        <v>#REF!</v>
      </c>
      <c r="D166" s="10"/>
      <c r="E166" s="10" t="e">
        <f>#REF!</f>
        <v>#REF!</v>
      </c>
      <c r="F166" s="10"/>
      <c r="G166" s="10" t="e">
        <f>#REF!</f>
        <v>#REF!</v>
      </c>
      <c r="H166" s="10"/>
      <c r="I166" s="10">
        <v>12</v>
      </c>
      <c r="J166" s="10"/>
      <c r="K166" s="10">
        <v>9</v>
      </c>
      <c r="L166" s="10"/>
      <c r="M166" s="10"/>
      <c r="N166" s="10" t="e">
        <f>#REF!</f>
        <v>#REF!</v>
      </c>
      <c r="O166" s="10" t="e">
        <f>#REF!</f>
        <v>#REF!</v>
      </c>
      <c r="P166" s="10" t="e">
        <f>#REF!</f>
        <v>#REF!</v>
      </c>
      <c r="Q166" s="10" t="e">
        <f>#REF!</f>
        <v>#REF!</v>
      </c>
    </row>
    <row r="167" spans="1:17" x14ac:dyDescent="0.2">
      <c r="A167" s="12">
        <v>18</v>
      </c>
      <c r="B167" s="23" t="s">
        <v>120</v>
      </c>
      <c r="C167" s="10" t="e">
        <f>#REF!</f>
        <v>#REF!</v>
      </c>
      <c r="D167" s="10"/>
      <c r="E167" s="10" t="e">
        <f>#REF!</f>
        <v>#REF!</v>
      </c>
      <c r="F167" s="10"/>
      <c r="G167" s="10" t="e">
        <f>#REF!</f>
        <v>#REF!</v>
      </c>
      <c r="H167" s="10"/>
      <c r="I167" s="87">
        <v>2601</v>
      </c>
      <c r="J167" s="87"/>
      <c r="K167" s="10">
        <v>2917</v>
      </c>
      <c r="L167" s="87"/>
      <c r="M167" s="87"/>
      <c r="N167" s="87" t="e">
        <f>#REF!</f>
        <v>#REF!</v>
      </c>
      <c r="O167" s="87" t="e">
        <f>#REF!</f>
        <v>#REF!</v>
      </c>
      <c r="P167" s="87" t="e">
        <f>#REF!</f>
        <v>#REF!</v>
      </c>
      <c r="Q167" s="87" t="e">
        <f>#REF!</f>
        <v>#REF!</v>
      </c>
    </row>
    <row r="168" spans="1:17" x14ac:dyDescent="0.2">
      <c r="A168" s="12"/>
      <c r="B168" s="23" t="s">
        <v>119</v>
      </c>
      <c r="C168" s="10" t="e">
        <f>#REF!</f>
        <v>#REF!</v>
      </c>
      <c r="D168" s="10"/>
      <c r="E168" s="10" t="e">
        <f>#REF!</f>
        <v>#REF!</v>
      </c>
      <c r="F168" s="10"/>
      <c r="G168" s="10" t="e">
        <f>#REF!</f>
        <v>#REF!</v>
      </c>
      <c r="H168" s="10"/>
      <c r="I168" s="89">
        <v>2831</v>
      </c>
      <c r="J168" s="89"/>
      <c r="K168" s="89">
        <v>3804</v>
      </c>
      <c r="L168" s="89"/>
      <c r="M168" s="89"/>
      <c r="N168" s="89" t="e">
        <f>#REF!</f>
        <v>#REF!</v>
      </c>
      <c r="O168" s="89" t="e">
        <f>#REF!</f>
        <v>#REF!</v>
      </c>
      <c r="P168" s="89" t="e">
        <f>#REF!</f>
        <v>#REF!</v>
      </c>
      <c r="Q168" s="89" t="e">
        <f>#REF!</f>
        <v>#REF!</v>
      </c>
    </row>
    <row r="169" spans="1:17" x14ac:dyDescent="0.2">
      <c r="A169" s="12">
        <v>19</v>
      </c>
      <c r="B169" s="23" t="s">
        <v>130</v>
      </c>
      <c r="C169" s="16" t="e">
        <f>#REF!</f>
        <v>#REF!</v>
      </c>
      <c r="D169" s="16"/>
      <c r="E169" s="16" t="e">
        <f>#REF!</f>
        <v>#REF!</v>
      </c>
      <c r="F169" s="16"/>
      <c r="G169" s="16" t="e">
        <f>#REF!</f>
        <v>#REF!</v>
      </c>
      <c r="H169" s="16"/>
      <c r="I169" s="16">
        <v>131.5</v>
      </c>
      <c r="J169" s="16"/>
      <c r="K169" s="16">
        <v>131.5</v>
      </c>
      <c r="L169" s="16"/>
      <c r="M169" s="16"/>
      <c r="N169" s="16" t="e">
        <f>#REF!</f>
        <v>#REF!</v>
      </c>
      <c r="O169" s="16" t="e">
        <f>#REF!</f>
        <v>#REF!</v>
      </c>
      <c r="P169" s="16" t="e">
        <f>#REF!</f>
        <v>#REF!</v>
      </c>
      <c r="Q169" s="16" t="e">
        <f>#REF!</f>
        <v>#REF!</v>
      </c>
    </row>
    <row r="170" spans="1:17" x14ac:dyDescent="0.2">
      <c r="A170" s="12"/>
      <c r="B170" s="14" t="s">
        <v>86</v>
      </c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</row>
    <row r="171" spans="1:17" x14ac:dyDescent="0.2">
      <c r="A171" s="12">
        <v>20</v>
      </c>
      <c r="B171" s="23" t="s">
        <v>131</v>
      </c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</row>
    <row r="172" spans="1:17" x14ac:dyDescent="0.2">
      <c r="A172" s="12">
        <v>21</v>
      </c>
      <c r="B172" s="23" t="s">
        <v>125</v>
      </c>
      <c r="C172" s="10" t="e">
        <f>#REF!</f>
        <v>#REF!</v>
      </c>
      <c r="D172" s="10"/>
      <c r="E172" s="10" t="e">
        <f>#REF!</f>
        <v>#REF!</v>
      </c>
      <c r="F172" s="10"/>
      <c r="G172" s="10" t="e">
        <f>#REF!</f>
        <v>#REF!</v>
      </c>
      <c r="H172" s="10"/>
      <c r="I172" s="10">
        <v>3151.1</v>
      </c>
      <c r="J172" s="10"/>
      <c r="K172" s="10">
        <v>3121.4</v>
      </c>
      <c r="L172" s="10"/>
      <c r="M172" s="10"/>
      <c r="N172" s="10" t="e">
        <f>#REF!</f>
        <v>#REF!</v>
      </c>
      <c r="O172" s="10" t="e">
        <f>#REF!</f>
        <v>#REF!</v>
      </c>
      <c r="P172" s="10" t="e">
        <f>#REF!</f>
        <v>#REF!</v>
      </c>
      <c r="Q172" s="10" t="e">
        <f>#REF!</f>
        <v>#REF!</v>
      </c>
    </row>
    <row r="173" spans="1:17" x14ac:dyDescent="0.2">
      <c r="A173" s="12"/>
      <c r="B173" s="14" t="s">
        <v>87</v>
      </c>
      <c r="C173" s="16" t="e">
        <f>#REF!</f>
        <v>#REF!</v>
      </c>
      <c r="D173" s="16"/>
      <c r="E173" s="16" t="e">
        <f>#REF!</f>
        <v>#REF!</v>
      </c>
      <c r="F173" s="16"/>
      <c r="G173" s="16" t="e">
        <f>#REF!</f>
        <v>#REF!</v>
      </c>
      <c r="H173" s="16"/>
      <c r="I173" s="16">
        <v>1335.6</v>
      </c>
      <c r="J173" s="16"/>
      <c r="K173" s="10">
        <v>1474</v>
      </c>
      <c r="L173" s="16"/>
      <c r="M173" s="16"/>
      <c r="N173" s="16" t="e">
        <f>#REF!</f>
        <v>#REF!</v>
      </c>
      <c r="O173" s="16" t="e">
        <f>#REF!</f>
        <v>#REF!</v>
      </c>
      <c r="P173" s="16" t="e">
        <f>#REF!</f>
        <v>#REF!</v>
      </c>
      <c r="Q173" s="16" t="e">
        <f>#REF!</f>
        <v>#REF!</v>
      </c>
    </row>
    <row r="174" spans="1:17" x14ac:dyDescent="0.2">
      <c r="A174" s="12"/>
      <c r="B174" s="14" t="s">
        <v>88</v>
      </c>
      <c r="C174" s="16" t="e">
        <f>#REF!</f>
        <v>#REF!</v>
      </c>
      <c r="D174" s="16"/>
      <c r="E174" s="16" t="e">
        <f>#REF!</f>
        <v>#REF!</v>
      </c>
      <c r="F174" s="16"/>
      <c r="G174" s="16" t="e">
        <f>#REF!</f>
        <v>#REF!</v>
      </c>
      <c r="H174" s="16"/>
      <c r="I174" s="16">
        <v>1218</v>
      </c>
      <c r="J174" s="16"/>
      <c r="K174" s="10">
        <v>1222.8</v>
      </c>
      <c r="L174" s="16"/>
      <c r="M174" s="16"/>
      <c r="N174" s="16" t="e">
        <f>#REF!</f>
        <v>#REF!</v>
      </c>
      <c r="O174" s="16" t="e">
        <f>#REF!</f>
        <v>#REF!</v>
      </c>
      <c r="P174" s="16" t="e">
        <f>#REF!</f>
        <v>#REF!</v>
      </c>
      <c r="Q174" s="16" t="e">
        <f>#REF!</f>
        <v>#REF!</v>
      </c>
    </row>
    <row r="175" spans="1:17" x14ac:dyDescent="0.2">
      <c r="A175" s="12"/>
      <c r="B175" s="14" t="s">
        <v>89</v>
      </c>
      <c r="C175" s="16" t="e">
        <f>#REF!</f>
        <v>#REF!</v>
      </c>
      <c r="D175" s="16"/>
      <c r="E175" s="16" t="e">
        <f>#REF!</f>
        <v>#REF!</v>
      </c>
      <c r="F175" s="16"/>
      <c r="G175" s="16" t="e">
        <f>#REF!</f>
        <v>#REF!</v>
      </c>
      <c r="H175" s="16"/>
      <c r="I175" s="16">
        <v>69.2</v>
      </c>
      <c r="J175" s="16"/>
      <c r="K175" s="10">
        <v>202.5</v>
      </c>
      <c r="L175" s="16"/>
      <c r="M175" s="16"/>
      <c r="N175" s="16" t="e">
        <f>#REF!</f>
        <v>#REF!</v>
      </c>
      <c r="O175" s="16" t="e">
        <f>#REF!</f>
        <v>#REF!</v>
      </c>
      <c r="P175" s="16" t="e">
        <f>#REF!</f>
        <v>#REF!</v>
      </c>
      <c r="Q175" s="16" t="e">
        <f>#REF!</f>
        <v>#REF!</v>
      </c>
    </row>
    <row r="176" spans="1:17" x14ac:dyDescent="0.2">
      <c r="A176" s="60"/>
      <c r="B176" s="61" t="s">
        <v>90</v>
      </c>
      <c r="C176" s="16" t="e">
        <f>#REF!</f>
        <v>#REF!</v>
      </c>
      <c r="D176" s="16"/>
      <c r="E176" s="16" t="e">
        <f>#REF!</f>
        <v>#REF!</v>
      </c>
      <c r="F176" s="16"/>
      <c r="G176" s="16" t="e">
        <f>#REF!</f>
        <v>#REF!</v>
      </c>
      <c r="H176" s="16"/>
      <c r="I176" s="16">
        <v>48.4</v>
      </c>
      <c r="J176" s="16"/>
      <c r="K176" s="10">
        <v>48.7</v>
      </c>
      <c r="L176" s="16"/>
      <c r="M176" s="16"/>
      <c r="N176" s="16" t="e">
        <f>#REF!</f>
        <v>#REF!</v>
      </c>
      <c r="O176" s="16" t="e">
        <f>#REF!</f>
        <v>#REF!</v>
      </c>
      <c r="P176" s="16" t="e">
        <f>#REF!</f>
        <v>#REF!</v>
      </c>
      <c r="Q176" s="16" t="e">
        <f>#REF!</f>
        <v>#REF!</v>
      </c>
    </row>
    <row r="177" spans="1:17" ht="13.5" thickBot="1" x14ac:dyDescent="0.25">
      <c r="A177" s="60"/>
      <c r="B177" s="61" t="s">
        <v>148</v>
      </c>
      <c r="C177" s="16" t="e">
        <f>#REF!</f>
        <v>#REF!</v>
      </c>
      <c r="D177" s="16"/>
      <c r="E177" s="16" t="e">
        <f>#REF!</f>
        <v>#REF!</v>
      </c>
      <c r="F177" s="16"/>
      <c r="G177" s="16" t="e">
        <f>#REF!</f>
        <v>#REF!</v>
      </c>
      <c r="H177" s="16"/>
      <c r="I177" s="16">
        <v>100.8</v>
      </c>
      <c r="J177" s="16"/>
      <c r="K177" s="10">
        <v>81.8</v>
      </c>
      <c r="L177" s="16"/>
      <c r="M177" s="16"/>
      <c r="N177" s="16" t="e">
        <f>#REF!</f>
        <v>#REF!</v>
      </c>
      <c r="O177" s="16" t="e">
        <f>#REF!</f>
        <v>#REF!</v>
      </c>
      <c r="P177" s="16" t="e">
        <f>#REF!</f>
        <v>#REF!</v>
      </c>
      <c r="Q177" s="16" t="e">
        <f>#REF!</f>
        <v>#REF!</v>
      </c>
    </row>
    <row r="178" spans="1:17" ht="24.75" thickBot="1" x14ac:dyDescent="0.25">
      <c r="A178" s="64">
        <v>22</v>
      </c>
      <c r="B178" s="65" t="s">
        <v>132</v>
      </c>
      <c r="C178" s="10" t="e">
        <f>#REF!</f>
        <v>#REF!</v>
      </c>
      <c r="D178" s="10"/>
      <c r="E178" s="10"/>
      <c r="F178" s="10"/>
      <c r="G178" s="10" t="e">
        <f>#REF!</f>
        <v>#REF!</v>
      </c>
      <c r="H178" s="10"/>
      <c r="I178" s="10"/>
      <c r="J178" s="10"/>
      <c r="K178" s="10">
        <v>78.2</v>
      </c>
      <c r="L178" s="10"/>
      <c r="M178" s="10"/>
      <c r="N178" s="10"/>
      <c r="O178" s="10"/>
      <c r="P178" s="10"/>
      <c r="Q178" s="10"/>
    </row>
    <row r="179" spans="1:17" x14ac:dyDescent="0.2">
      <c r="A179" s="59"/>
      <c r="B179" s="3"/>
      <c r="C179" s="59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1"/>
      <c r="O179" s="1"/>
      <c r="P179" s="1"/>
      <c r="Q179" s="1"/>
    </row>
    <row r="180" spans="1:17" x14ac:dyDescent="0.2">
      <c r="B180" s="58" t="s">
        <v>180</v>
      </c>
      <c r="C180" t="s">
        <v>183</v>
      </c>
      <c r="I180" t="s">
        <v>202</v>
      </c>
    </row>
    <row r="182" spans="1:17" x14ac:dyDescent="0.2">
      <c r="B182" s="58" t="s">
        <v>126</v>
      </c>
      <c r="C182" t="s">
        <v>179</v>
      </c>
      <c r="I182" t="s">
        <v>179</v>
      </c>
    </row>
    <row r="184" spans="1:17" x14ac:dyDescent="0.2">
      <c r="B184" t="s">
        <v>127</v>
      </c>
    </row>
  </sheetData>
  <mergeCells count="9">
    <mergeCell ref="L5:L6"/>
    <mergeCell ref="M5:M6"/>
    <mergeCell ref="J5:J6"/>
    <mergeCell ref="B5:B6"/>
    <mergeCell ref="C5:D5"/>
    <mergeCell ref="E5:F5"/>
    <mergeCell ref="G5:H5"/>
    <mergeCell ref="I5:I6"/>
    <mergeCell ref="K5:K6"/>
  </mergeCells>
  <phoneticPr fontId="0" type="noConversion"/>
  <pageMargins left="0.19685039370078741" right="0.19685039370078741" top="0.19685039370078741" bottom="0.19685039370078741" header="0.11811023622047245" footer="0.1181102362204724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скор.ф.</vt:lpstr>
      <vt:lpstr>скор.ф.!Заголовки_для_печати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manilich</cp:lastModifiedBy>
  <cp:lastPrinted>2003-01-01T00:32:05Z</cp:lastPrinted>
  <dcterms:created xsi:type="dcterms:W3CDTF">1996-10-08T23:32:33Z</dcterms:created>
  <dcterms:modified xsi:type="dcterms:W3CDTF">2017-03-03T14:58:06Z</dcterms:modified>
</cp:coreProperties>
</file>